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45" yWindow="30" windowWidth="9060" windowHeight="5355" firstSheet="1" activeTab="1"/>
  </bookViews>
  <sheets>
    <sheet name="close" sheetId="1" state="hidden" r:id="rId1"/>
    <sheet name="借入金返済計算" sheetId="2" r:id="rId2"/>
  </sheets>
  <definedNames>
    <definedName name="JOKEN">'借入金返済計算'!$F$5:$F$8</definedName>
    <definedName name="PAREA">'借入金返済計算'!$A$2:$H$46</definedName>
    <definedName name="_xlnm.Print_Area" localSheetId="1">'借入金返済計算'!$A$1:$H$46</definedName>
    <definedName name="Print_Area_MI" localSheetId="1">'借入金返済計算'!$B$2:$G$45</definedName>
  </definedNames>
  <calcPr fullCalcOnLoad="1"/>
</workbook>
</file>

<file path=xl/sharedStrings.xml><?xml version="1.0" encoding="utf-8"?>
<sst xmlns="http://schemas.openxmlformats.org/spreadsheetml/2006/main" count="23" uniqueCount="17">
  <si>
    <t>借入金額</t>
  </si>
  <si>
    <t>円</t>
  </si>
  <si>
    <t>年利率</t>
  </si>
  <si>
    <t>％</t>
  </si>
  <si>
    <t>アドオン利率</t>
  </si>
  <si>
    <t>返済回数（最高60回）</t>
  </si>
  <si>
    <t>回</t>
  </si>
  <si>
    <t>毎月の返済額(円)</t>
  </si>
  <si>
    <t>元利均等</t>
  </si>
  <si>
    <t>アドオン</t>
  </si>
  <si>
    <t>元金均等返済</t>
  </si>
  <si>
    <t>回数</t>
  </si>
  <si>
    <t>元利合計</t>
  </si>
  <si>
    <t>残高</t>
  </si>
  <si>
    <t>元本分</t>
  </si>
  <si>
    <t>利息分</t>
  </si>
  <si>
    <t>借入金返済計算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</si>
</sst>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e\.mm\.dd"/>
    <numFmt numFmtId="177" formatCode="0.000%"/>
    <numFmt numFmtId="178" formatCode="#,##0.000;\-#,##0.000"/>
    <numFmt numFmtId="179" formatCode=";;;"/>
  </numFmts>
  <fonts count="16">
    <font>
      <sz val="12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2"/>
      <name val="標準明朝"/>
      <family val="1"/>
    </font>
    <font>
      <sz val="12"/>
      <color indexed="12"/>
      <name val="ＭＳ 明朝"/>
      <family val="1"/>
    </font>
    <font>
      <sz val="12"/>
      <name val="標準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16"/>
      <color indexed="12"/>
      <name val="ＭＳ ゴシック"/>
      <family val="3"/>
    </font>
    <font>
      <sz val="12"/>
      <color indexed="12"/>
      <name val="ＭＳ ゴシック"/>
      <family val="3"/>
    </font>
    <font>
      <sz val="12"/>
      <color indexed="1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8" fillId="0" borderId="0">
      <alignment/>
      <protection/>
    </xf>
    <xf numFmtId="37" fontId="0" fillId="0" borderId="0">
      <alignment/>
      <protection/>
    </xf>
    <xf numFmtId="0" fontId="0" fillId="0" borderId="0">
      <alignment/>
      <protection/>
    </xf>
  </cellStyleXfs>
  <cellXfs count="31">
    <xf numFmtId="0" fontId="0" fillId="0" borderId="0" xfId="0" applyAlignment="1">
      <alignment/>
    </xf>
    <xf numFmtId="176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" xfId="0" applyBorder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22">
      <alignment/>
      <protection/>
    </xf>
    <xf numFmtId="0" fontId="6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0" fontId="6" fillId="3" borderId="0" xfId="0" applyFont="1" applyFill="1" applyBorder="1" applyAlignment="1">
      <alignment horizontal="left"/>
    </xf>
    <xf numFmtId="0" fontId="0" fillId="3" borderId="0" xfId="0" applyFill="1" applyBorder="1" applyAlignment="1">
      <alignment/>
    </xf>
    <xf numFmtId="0" fontId="7" fillId="3" borderId="2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1" xfId="0" applyFill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37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37" fontId="15" fillId="2" borderId="0" xfId="0" applyNumberFormat="1" applyFont="1" applyFill="1" applyBorder="1" applyAlignment="1" applyProtection="1">
      <alignment vertical="center"/>
      <protection/>
    </xf>
    <xf numFmtId="37" fontId="15" fillId="2" borderId="2" xfId="0" applyNumberFormat="1" applyFont="1" applyFill="1" applyBorder="1" applyAlignment="1" applyProtection="1">
      <alignment vertical="center"/>
      <protection/>
    </xf>
    <xf numFmtId="37" fontId="15" fillId="0" borderId="4" xfId="0" applyNumberFormat="1" applyFont="1" applyBorder="1" applyAlignment="1" applyProtection="1">
      <alignment/>
      <protection/>
    </xf>
    <xf numFmtId="37" fontId="15" fillId="0" borderId="1" xfId="0" applyNumberFormat="1" applyFont="1" applyBorder="1" applyAlignment="1" applyProtection="1">
      <alignment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close" xfId="20"/>
    <cellStyle name="標準_close_1" xfId="21"/>
    <cellStyle name="標準_close_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10</xdr:row>
      <xdr:rowOff>219075</xdr:rowOff>
    </xdr:from>
    <xdr:to>
      <xdr:col>7</xdr:col>
      <xdr:colOff>0</xdr:colOff>
      <xdr:row>45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38125" y="1828800"/>
          <a:ext cx="6638925" cy="7334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796875" defaultRowHeight="4.5" customHeight="1"/>
  <cols>
    <col min="1" max="16384" width="0.6953125" style="8" customWidth="1"/>
  </cols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AE45"/>
  <sheetViews>
    <sheetView showGridLines="0" showRowColHeaders="0" tabSelected="1" zoomScale="86" zoomScaleNormal="86" workbookViewId="0" topLeftCell="A1">
      <pane ySplit="15" topLeftCell="BM16" activePane="bottomLeft" state="frozen"/>
      <selection pane="topLeft" activeCell="A1" sqref="A1"/>
      <selection pane="bottomLeft" activeCell="F5" sqref="F5"/>
    </sheetView>
  </sheetViews>
  <sheetFormatPr defaultColWidth="9.59765625" defaultRowHeight="15"/>
  <cols>
    <col min="1" max="1" width="2.59765625" style="0" customWidth="1"/>
    <col min="2" max="2" width="5.59765625" style="0" customWidth="1"/>
    <col min="3" max="3" width="13.59765625" style="0" customWidth="1"/>
    <col min="4" max="4" width="15.59765625" style="0" customWidth="1"/>
    <col min="5" max="5" width="5.59765625" style="0" customWidth="1"/>
    <col min="6" max="6" width="13.59765625" style="0" customWidth="1"/>
    <col min="7" max="7" width="15.59765625" style="0" customWidth="1"/>
    <col min="8" max="8" width="2.59765625" style="0" customWidth="1"/>
  </cols>
  <sheetData>
    <row r="1" ht="30" customHeight="1"/>
    <row r="2" spans="2:3" ht="30" customHeight="1">
      <c r="B2" s="24" t="s">
        <v>16</v>
      </c>
      <c r="C2" s="25"/>
    </row>
    <row r="3" spans="2:7" ht="8.25" customHeight="1" hidden="1" thickBot="1">
      <c r="B3" s="6"/>
      <c r="G3" s="1"/>
    </row>
    <row r="4" ht="7.5" customHeight="1" hidden="1" thickBot="1">
      <c r="B4" s="6"/>
    </row>
    <row r="5" spans="4:7" ht="14.25">
      <c r="D5" s="20" t="s">
        <v>0</v>
      </c>
      <c r="E5" s="21"/>
      <c r="F5" s="22">
        <v>800000</v>
      </c>
      <c r="G5" s="20" t="s">
        <v>1</v>
      </c>
    </row>
    <row r="6" spans="4:7" ht="14.25">
      <c r="D6" s="20" t="s">
        <v>2</v>
      </c>
      <c r="E6" s="21"/>
      <c r="F6" s="23">
        <v>4.5</v>
      </c>
      <c r="G6" s="20" t="s">
        <v>3</v>
      </c>
    </row>
    <row r="7" spans="4:7" ht="14.25">
      <c r="D7" s="20" t="s">
        <v>4</v>
      </c>
      <c r="E7" s="21"/>
      <c r="F7" s="23">
        <v>12.8</v>
      </c>
      <c r="G7" s="20" t="s">
        <v>3</v>
      </c>
    </row>
    <row r="8" spans="4:7" ht="14.25">
      <c r="D8" s="20" t="s">
        <v>5</v>
      </c>
      <c r="E8" s="21"/>
      <c r="F8" s="22">
        <v>48</v>
      </c>
      <c r="G8" s="20" t="s">
        <v>6</v>
      </c>
    </row>
    <row r="9" ht="9.75" customHeight="1">
      <c r="AA9" s="2"/>
    </row>
    <row r="10" ht="9.75" customHeight="1" hidden="1">
      <c r="AA10" s="2"/>
    </row>
    <row r="11" spans="2:4" ht="18" customHeight="1">
      <c r="B11" s="26" t="s">
        <v>7</v>
      </c>
      <c r="C11" s="21"/>
      <c r="D11" s="7"/>
    </row>
    <row r="12" spans="2:7" ht="22.5" customHeight="1">
      <c r="B12" s="9" t="s">
        <v>8</v>
      </c>
      <c r="C12" s="10"/>
      <c r="D12" s="27">
        <f>PMT(F6/100/12,F8,-F5)</f>
        <v>18242.78886194536</v>
      </c>
      <c r="E12" s="10"/>
      <c r="F12" s="10"/>
      <c r="G12" s="10"/>
    </row>
    <row r="13" spans="2:7" ht="22.5" customHeight="1">
      <c r="B13" s="11" t="s">
        <v>9</v>
      </c>
      <c r="C13" s="12"/>
      <c r="D13" s="28">
        <f>F5*(1+F7/100)/F8</f>
        <v>18800.000000000004</v>
      </c>
      <c r="E13" s="12"/>
      <c r="F13" s="12"/>
      <c r="G13" s="12"/>
    </row>
    <row r="14" spans="2:8" ht="22.5" customHeight="1">
      <c r="B14" s="13" t="s">
        <v>10</v>
      </c>
      <c r="C14" s="14"/>
      <c r="D14" s="14"/>
      <c r="E14" s="14"/>
      <c r="F14" s="14"/>
      <c r="G14" s="14"/>
      <c r="H14" s="3"/>
    </row>
    <row r="15" spans="2:31" ht="14.25">
      <c r="B15" s="15" t="s">
        <v>11</v>
      </c>
      <c r="C15" s="15" t="s">
        <v>12</v>
      </c>
      <c r="D15" s="15" t="s">
        <v>13</v>
      </c>
      <c r="E15" s="15" t="s">
        <v>11</v>
      </c>
      <c r="F15" s="15" t="s">
        <v>12</v>
      </c>
      <c r="G15" s="15" t="s">
        <v>13</v>
      </c>
      <c r="AB15" s="5" t="s">
        <v>14</v>
      </c>
      <c r="AC15" s="5" t="s">
        <v>15</v>
      </c>
      <c r="AD15" s="5" t="s">
        <v>14</v>
      </c>
      <c r="AE15" s="5" t="s">
        <v>15</v>
      </c>
    </row>
    <row r="16" spans="1:31" ht="16.5" customHeight="1">
      <c r="A16" s="7"/>
      <c r="B16" s="16">
        <v>1</v>
      </c>
      <c r="C16" s="29">
        <f aca="true" t="shared" si="0" ref="C16:C45">AB16+AC16</f>
        <v>19604.166666666668</v>
      </c>
      <c r="D16" s="29">
        <f>ABS(+$F$5-AB16)</f>
        <v>783333.3333333334</v>
      </c>
      <c r="E16" s="18">
        <f>B45+1</f>
        <v>31</v>
      </c>
      <c r="F16" s="29">
        <f aca="true" t="shared" si="1" ref="F16:F45">AD16+AE16</f>
        <v>17729.166666666668</v>
      </c>
      <c r="G16" s="29">
        <f>ABS(+D45-AD16)</f>
        <v>283333.33333333366</v>
      </c>
      <c r="AB16" s="4">
        <f aca="true" t="shared" si="2" ref="AB16:AB45">IF(B16&gt;$F$8,0,$F$5/$F$8)</f>
        <v>16666.666666666668</v>
      </c>
      <c r="AC16" s="4">
        <f aca="true" t="shared" si="3" ref="AC16:AC45">D16*$F$6/100/12</f>
        <v>2937.5</v>
      </c>
      <c r="AD16" s="4">
        <f aca="true" t="shared" si="4" ref="AD16:AD45">IF(E16&gt;$F$8,0,$F$5/$F$8)</f>
        <v>16666.666666666668</v>
      </c>
      <c r="AE16" s="4">
        <f aca="true" t="shared" si="5" ref="AE16:AE45">G16*$F$6/100/12</f>
        <v>1062.5000000000011</v>
      </c>
    </row>
    <row r="17" spans="1:31" ht="16.5" customHeight="1">
      <c r="A17" s="7"/>
      <c r="B17" s="16">
        <f aca="true" t="shared" si="6" ref="B17:B45">B16+1</f>
        <v>2</v>
      </c>
      <c r="C17" s="29">
        <f t="shared" si="0"/>
        <v>19541.666666666668</v>
      </c>
      <c r="D17" s="29">
        <f aca="true" t="shared" si="7" ref="D17:D45">ABS(+D16-AB17)</f>
        <v>766666.6666666667</v>
      </c>
      <c r="E17" s="18">
        <f aca="true" t="shared" si="8" ref="E17:E45">E16+1</f>
        <v>32</v>
      </c>
      <c r="F17" s="29">
        <f t="shared" si="1"/>
        <v>17666.666666666668</v>
      </c>
      <c r="G17" s="29">
        <f aca="true" t="shared" si="9" ref="G17:G45">ABS(+G16-AD17)</f>
        <v>266666.666666667</v>
      </c>
      <c r="AB17" s="4">
        <f t="shared" si="2"/>
        <v>16666.666666666668</v>
      </c>
      <c r="AC17" s="4">
        <f t="shared" si="3"/>
        <v>2875.0000000000005</v>
      </c>
      <c r="AD17" s="4">
        <f t="shared" si="4"/>
        <v>16666.666666666668</v>
      </c>
      <c r="AE17" s="4">
        <f t="shared" si="5"/>
        <v>1000.0000000000013</v>
      </c>
    </row>
    <row r="18" spans="1:31" ht="16.5" customHeight="1">
      <c r="A18" s="7"/>
      <c r="B18" s="16">
        <f t="shared" si="6"/>
        <v>3</v>
      </c>
      <c r="C18" s="29">
        <f t="shared" si="0"/>
        <v>19479.166666666668</v>
      </c>
      <c r="D18" s="29">
        <f t="shared" si="7"/>
        <v>750000.0000000001</v>
      </c>
      <c r="E18" s="18">
        <f t="shared" si="8"/>
        <v>33</v>
      </c>
      <c r="F18" s="29">
        <f t="shared" si="1"/>
        <v>17604.166666666668</v>
      </c>
      <c r="G18" s="29">
        <f t="shared" si="9"/>
        <v>250000.00000000032</v>
      </c>
      <c r="AB18" s="4">
        <f t="shared" si="2"/>
        <v>16666.666666666668</v>
      </c>
      <c r="AC18" s="4">
        <f t="shared" si="3"/>
        <v>2812.5000000000005</v>
      </c>
      <c r="AD18" s="4">
        <f t="shared" si="4"/>
        <v>16666.666666666668</v>
      </c>
      <c r="AE18" s="4">
        <f t="shared" si="5"/>
        <v>937.5000000000013</v>
      </c>
    </row>
    <row r="19" spans="1:31" ht="16.5" customHeight="1">
      <c r="A19" s="7"/>
      <c r="B19" s="16">
        <f t="shared" si="6"/>
        <v>4</v>
      </c>
      <c r="C19" s="29">
        <f t="shared" si="0"/>
        <v>19416.666666666668</v>
      </c>
      <c r="D19" s="29">
        <f t="shared" si="7"/>
        <v>733333.3333333335</v>
      </c>
      <c r="E19" s="18">
        <f t="shared" si="8"/>
        <v>34</v>
      </c>
      <c r="F19" s="29">
        <f t="shared" si="1"/>
        <v>17541.666666666668</v>
      </c>
      <c r="G19" s="29">
        <f t="shared" si="9"/>
        <v>233333.33333333366</v>
      </c>
      <c r="AB19" s="4">
        <f t="shared" si="2"/>
        <v>16666.666666666668</v>
      </c>
      <c r="AC19" s="4">
        <f t="shared" si="3"/>
        <v>2750.0000000000005</v>
      </c>
      <c r="AD19" s="4">
        <f t="shared" si="4"/>
        <v>16666.666666666668</v>
      </c>
      <c r="AE19" s="4">
        <f t="shared" si="5"/>
        <v>875.0000000000013</v>
      </c>
    </row>
    <row r="20" spans="1:31" ht="16.5" customHeight="1">
      <c r="A20" s="7"/>
      <c r="B20" s="16">
        <f t="shared" si="6"/>
        <v>5</v>
      </c>
      <c r="C20" s="29">
        <f t="shared" si="0"/>
        <v>19354.166666666668</v>
      </c>
      <c r="D20" s="29">
        <f t="shared" si="7"/>
        <v>716666.6666666669</v>
      </c>
      <c r="E20" s="18">
        <f t="shared" si="8"/>
        <v>35</v>
      </c>
      <c r="F20" s="29">
        <f t="shared" si="1"/>
        <v>17479.166666666668</v>
      </c>
      <c r="G20" s="29">
        <f t="shared" si="9"/>
        <v>216666.666666667</v>
      </c>
      <c r="AB20" s="4">
        <f t="shared" si="2"/>
        <v>16666.666666666668</v>
      </c>
      <c r="AC20" s="4">
        <f t="shared" si="3"/>
        <v>2687.500000000001</v>
      </c>
      <c r="AD20" s="4">
        <f t="shared" si="4"/>
        <v>16666.666666666668</v>
      </c>
      <c r="AE20" s="4">
        <f t="shared" si="5"/>
        <v>812.5000000000013</v>
      </c>
    </row>
    <row r="21" spans="1:31" ht="16.5" customHeight="1">
      <c r="A21" s="7"/>
      <c r="B21" s="16">
        <f t="shared" si="6"/>
        <v>6</v>
      </c>
      <c r="C21" s="29">
        <f t="shared" si="0"/>
        <v>19291.666666666668</v>
      </c>
      <c r="D21" s="29">
        <f t="shared" si="7"/>
        <v>700000.0000000002</v>
      </c>
      <c r="E21" s="18">
        <f t="shared" si="8"/>
        <v>36</v>
      </c>
      <c r="F21" s="29">
        <f t="shared" si="1"/>
        <v>17416.666666666668</v>
      </c>
      <c r="G21" s="29">
        <f t="shared" si="9"/>
        <v>200000.00000000035</v>
      </c>
      <c r="AB21" s="4">
        <f t="shared" si="2"/>
        <v>16666.666666666668</v>
      </c>
      <c r="AC21" s="4">
        <f t="shared" si="3"/>
        <v>2625.000000000001</v>
      </c>
      <c r="AD21" s="4">
        <f t="shared" si="4"/>
        <v>16666.666666666668</v>
      </c>
      <c r="AE21" s="4">
        <f t="shared" si="5"/>
        <v>750.0000000000014</v>
      </c>
    </row>
    <row r="22" spans="1:31" ht="16.5" customHeight="1">
      <c r="A22" s="7"/>
      <c r="B22" s="16">
        <f t="shared" si="6"/>
        <v>7</v>
      </c>
      <c r="C22" s="29">
        <f t="shared" si="0"/>
        <v>19229.166666666668</v>
      </c>
      <c r="D22" s="29">
        <f t="shared" si="7"/>
        <v>683333.3333333336</v>
      </c>
      <c r="E22" s="18">
        <f t="shared" si="8"/>
        <v>37</v>
      </c>
      <c r="F22" s="29">
        <f t="shared" si="1"/>
        <v>17354.166666666668</v>
      </c>
      <c r="G22" s="29">
        <f t="shared" si="9"/>
        <v>183333.3333333337</v>
      </c>
      <c r="AB22" s="4">
        <f t="shared" si="2"/>
        <v>16666.666666666668</v>
      </c>
      <c r="AC22" s="4">
        <f t="shared" si="3"/>
        <v>2562.5000000000014</v>
      </c>
      <c r="AD22" s="4">
        <f t="shared" si="4"/>
        <v>16666.666666666668</v>
      </c>
      <c r="AE22" s="4">
        <f t="shared" si="5"/>
        <v>687.5000000000014</v>
      </c>
    </row>
    <row r="23" spans="1:31" ht="16.5" customHeight="1">
      <c r="A23" s="7"/>
      <c r="B23" s="16">
        <f t="shared" si="6"/>
        <v>8</v>
      </c>
      <c r="C23" s="29">
        <f t="shared" si="0"/>
        <v>19166.666666666668</v>
      </c>
      <c r="D23" s="29">
        <f t="shared" si="7"/>
        <v>666666.666666667</v>
      </c>
      <c r="E23" s="18">
        <f t="shared" si="8"/>
        <v>38</v>
      </c>
      <c r="F23" s="29">
        <f t="shared" si="1"/>
        <v>17291.666666666668</v>
      </c>
      <c r="G23" s="29">
        <f t="shared" si="9"/>
        <v>166666.66666666704</v>
      </c>
      <c r="AB23" s="4">
        <f t="shared" si="2"/>
        <v>16666.666666666668</v>
      </c>
      <c r="AC23" s="4">
        <f t="shared" si="3"/>
        <v>2500.0000000000014</v>
      </c>
      <c r="AD23" s="4">
        <f t="shared" si="4"/>
        <v>16666.666666666668</v>
      </c>
      <c r="AE23" s="4">
        <f t="shared" si="5"/>
        <v>625.0000000000014</v>
      </c>
    </row>
    <row r="24" spans="1:31" ht="16.5" customHeight="1">
      <c r="A24" s="7"/>
      <c r="B24" s="16">
        <f t="shared" si="6"/>
        <v>9</v>
      </c>
      <c r="C24" s="29">
        <f t="shared" si="0"/>
        <v>19104.166666666668</v>
      </c>
      <c r="D24" s="29">
        <f t="shared" si="7"/>
        <v>650000.0000000003</v>
      </c>
      <c r="E24" s="18">
        <f t="shared" si="8"/>
        <v>39</v>
      </c>
      <c r="F24" s="29">
        <f t="shared" si="1"/>
        <v>17229.166666666668</v>
      </c>
      <c r="G24" s="29">
        <f t="shared" si="9"/>
        <v>150000.00000000038</v>
      </c>
      <c r="AB24" s="4">
        <f t="shared" si="2"/>
        <v>16666.666666666668</v>
      </c>
      <c r="AC24" s="4">
        <f t="shared" si="3"/>
        <v>2437.5000000000014</v>
      </c>
      <c r="AD24" s="4">
        <f t="shared" si="4"/>
        <v>16666.666666666668</v>
      </c>
      <c r="AE24" s="4">
        <f t="shared" si="5"/>
        <v>562.5000000000015</v>
      </c>
    </row>
    <row r="25" spans="1:31" ht="16.5" customHeight="1">
      <c r="A25" s="7"/>
      <c r="B25" s="16">
        <f t="shared" si="6"/>
        <v>10</v>
      </c>
      <c r="C25" s="29">
        <f t="shared" si="0"/>
        <v>19041.666666666668</v>
      </c>
      <c r="D25" s="29">
        <f t="shared" si="7"/>
        <v>633333.3333333337</v>
      </c>
      <c r="E25" s="18">
        <f t="shared" si="8"/>
        <v>40</v>
      </c>
      <c r="F25" s="29">
        <f t="shared" si="1"/>
        <v>17166.666666666668</v>
      </c>
      <c r="G25" s="29">
        <f t="shared" si="9"/>
        <v>133333.33333333372</v>
      </c>
      <c r="AB25" s="4">
        <f t="shared" si="2"/>
        <v>16666.666666666668</v>
      </c>
      <c r="AC25" s="4">
        <f t="shared" si="3"/>
        <v>2375.0000000000014</v>
      </c>
      <c r="AD25" s="4">
        <f t="shared" si="4"/>
        <v>16666.666666666668</v>
      </c>
      <c r="AE25" s="4">
        <f t="shared" si="5"/>
        <v>500.0000000000014</v>
      </c>
    </row>
    <row r="26" spans="1:31" ht="16.5" customHeight="1">
      <c r="A26" s="7"/>
      <c r="B26" s="16">
        <f t="shared" si="6"/>
        <v>11</v>
      </c>
      <c r="C26" s="29">
        <f t="shared" si="0"/>
        <v>18979.166666666668</v>
      </c>
      <c r="D26" s="29">
        <f t="shared" si="7"/>
        <v>616666.6666666671</v>
      </c>
      <c r="E26" s="18">
        <f t="shared" si="8"/>
        <v>41</v>
      </c>
      <c r="F26" s="29">
        <f t="shared" si="1"/>
        <v>17104.166666666668</v>
      </c>
      <c r="G26" s="29">
        <f t="shared" si="9"/>
        <v>116666.66666666705</v>
      </c>
      <c r="AB26" s="4">
        <f t="shared" si="2"/>
        <v>16666.666666666668</v>
      </c>
      <c r="AC26" s="4">
        <f t="shared" si="3"/>
        <v>2312.5000000000014</v>
      </c>
      <c r="AD26" s="4">
        <f t="shared" si="4"/>
        <v>16666.666666666668</v>
      </c>
      <c r="AE26" s="4">
        <f t="shared" si="5"/>
        <v>437.5000000000014</v>
      </c>
    </row>
    <row r="27" spans="1:31" ht="16.5" customHeight="1">
      <c r="A27" s="7"/>
      <c r="B27" s="16">
        <f t="shared" si="6"/>
        <v>12</v>
      </c>
      <c r="C27" s="29">
        <f t="shared" si="0"/>
        <v>18916.666666666668</v>
      </c>
      <c r="D27" s="29">
        <f t="shared" si="7"/>
        <v>600000.0000000005</v>
      </c>
      <c r="E27" s="18">
        <f t="shared" si="8"/>
        <v>42</v>
      </c>
      <c r="F27" s="29">
        <f t="shared" si="1"/>
        <v>17041.666666666668</v>
      </c>
      <c r="G27" s="29">
        <f t="shared" si="9"/>
        <v>100000.00000000038</v>
      </c>
      <c r="AB27" s="4">
        <f t="shared" si="2"/>
        <v>16666.666666666668</v>
      </c>
      <c r="AC27" s="4">
        <f t="shared" si="3"/>
        <v>2250.0000000000014</v>
      </c>
      <c r="AD27" s="4">
        <f t="shared" si="4"/>
        <v>16666.666666666668</v>
      </c>
      <c r="AE27" s="4">
        <f t="shared" si="5"/>
        <v>375.0000000000014</v>
      </c>
    </row>
    <row r="28" spans="1:31" ht="16.5" customHeight="1">
      <c r="A28" s="7"/>
      <c r="B28" s="16">
        <f t="shared" si="6"/>
        <v>13</v>
      </c>
      <c r="C28" s="29">
        <f t="shared" si="0"/>
        <v>18854.16666666667</v>
      </c>
      <c r="D28" s="29">
        <f t="shared" si="7"/>
        <v>583333.3333333338</v>
      </c>
      <c r="E28" s="18">
        <f t="shared" si="8"/>
        <v>43</v>
      </c>
      <c r="F28" s="29">
        <f t="shared" si="1"/>
        <v>16979.166666666668</v>
      </c>
      <c r="G28" s="29">
        <f t="shared" si="9"/>
        <v>83333.3333333337</v>
      </c>
      <c r="AB28" s="4">
        <f t="shared" si="2"/>
        <v>16666.666666666668</v>
      </c>
      <c r="AC28" s="4">
        <f t="shared" si="3"/>
        <v>2187.500000000002</v>
      </c>
      <c r="AD28" s="4">
        <f t="shared" si="4"/>
        <v>16666.666666666668</v>
      </c>
      <c r="AE28" s="4">
        <f t="shared" si="5"/>
        <v>312.5000000000014</v>
      </c>
    </row>
    <row r="29" spans="1:31" ht="16.5" customHeight="1">
      <c r="A29" s="7"/>
      <c r="B29" s="16">
        <f t="shared" si="6"/>
        <v>14</v>
      </c>
      <c r="C29" s="29">
        <f t="shared" si="0"/>
        <v>18791.66666666667</v>
      </c>
      <c r="D29" s="29">
        <f t="shared" si="7"/>
        <v>566666.6666666672</v>
      </c>
      <c r="E29" s="18">
        <f t="shared" si="8"/>
        <v>44</v>
      </c>
      <c r="F29" s="29">
        <f t="shared" si="1"/>
        <v>16916.666666666668</v>
      </c>
      <c r="G29" s="29">
        <f t="shared" si="9"/>
        <v>66666.66666666704</v>
      </c>
      <c r="AB29" s="4">
        <f t="shared" si="2"/>
        <v>16666.666666666668</v>
      </c>
      <c r="AC29" s="4">
        <f t="shared" si="3"/>
        <v>2125.000000000002</v>
      </c>
      <c r="AD29" s="4">
        <f t="shared" si="4"/>
        <v>16666.666666666668</v>
      </c>
      <c r="AE29" s="4">
        <f t="shared" si="5"/>
        <v>250.00000000000136</v>
      </c>
    </row>
    <row r="30" spans="1:31" ht="16.5" customHeight="1">
      <c r="A30" s="7"/>
      <c r="B30" s="16">
        <f t="shared" si="6"/>
        <v>15</v>
      </c>
      <c r="C30" s="29">
        <f t="shared" si="0"/>
        <v>18729.16666666667</v>
      </c>
      <c r="D30" s="29">
        <f t="shared" si="7"/>
        <v>550000.0000000006</v>
      </c>
      <c r="E30" s="18">
        <f t="shared" si="8"/>
        <v>45</v>
      </c>
      <c r="F30" s="29">
        <f t="shared" si="1"/>
        <v>16854.166666666668</v>
      </c>
      <c r="G30" s="29">
        <f t="shared" si="9"/>
        <v>50000.000000000364</v>
      </c>
      <c r="AB30" s="4">
        <f t="shared" si="2"/>
        <v>16666.666666666668</v>
      </c>
      <c r="AC30" s="4">
        <f t="shared" si="3"/>
        <v>2062.5000000000023</v>
      </c>
      <c r="AD30" s="4">
        <f t="shared" si="4"/>
        <v>16666.666666666668</v>
      </c>
      <c r="AE30" s="4">
        <f t="shared" si="5"/>
        <v>187.50000000000136</v>
      </c>
    </row>
    <row r="31" spans="1:31" ht="16.5" customHeight="1">
      <c r="A31" s="7"/>
      <c r="B31" s="16">
        <f t="shared" si="6"/>
        <v>16</v>
      </c>
      <c r="C31" s="29">
        <f t="shared" si="0"/>
        <v>18666.66666666667</v>
      </c>
      <c r="D31" s="29">
        <f t="shared" si="7"/>
        <v>533333.333333334</v>
      </c>
      <c r="E31" s="18">
        <f t="shared" si="8"/>
        <v>46</v>
      </c>
      <c r="F31" s="29">
        <f t="shared" si="1"/>
        <v>16791.666666666668</v>
      </c>
      <c r="G31" s="29">
        <f t="shared" si="9"/>
        <v>33333.33333333369</v>
      </c>
      <c r="AB31" s="4">
        <f t="shared" si="2"/>
        <v>16666.666666666668</v>
      </c>
      <c r="AC31" s="4">
        <f t="shared" si="3"/>
        <v>2000.0000000000025</v>
      </c>
      <c r="AD31" s="4">
        <f t="shared" si="4"/>
        <v>16666.666666666668</v>
      </c>
      <c r="AE31" s="4">
        <f t="shared" si="5"/>
        <v>125.00000000000136</v>
      </c>
    </row>
    <row r="32" spans="1:31" ht="16.5" customHeight="1">
      <c r="A32" s="7"/>
      <c r="B32" s="16">
        <f t="shared" si="6"/>
        <v>17</v>
      </c>
      <c r="C32" s="29">
        <f t="shared" si="0"/>
        <v>18604.16666666667</v>
      </c>
      <c r="D32" s="29">
        <f t="shared" si="7"/>
        <v>516666.66666666727</v>
      </c>
      <c r="E32" s="18">
        <f t="shared" si="8"/>
        <v>47</v>
      </c>
      <c r="F32" s="29">
        <f t="shared" si="1"/>
        <v>16729.166666666668</v>
      </c>
      <c r="G32" s="29">
        <f t="shared" si="9"/>
        <v>16666.666666667024</v>
      </c>
      <c r="AB32" s="4">
        <f t="shared" si="2"/>
        <v>16666.666666666668</v>
      </c>
      <c r="AC32" s="4">
        <f t="shared" si="3"/>
        <v>1937.5000000000025</v>
      </c>
      <c r="AD32" s="4">
        <f t="shared" si="4"/>
        <v>16666.666666666668</v>
      </c>
      <c r="AE32" s="4">
        <f t="shared" si="5"/>
        <v>62.50000000000134</v>
      </c>
    </row>
    <row r="33" spans="1:31" ht="16.5" customHeight="1">
      <c r="A33" s="7"/>
      <c r="B33" s="16">
        <f t="shared" si="6"/>
        <v>18</v>
      </c>
      <c r="C33" s="29">
        <f t="shared" si="0"/>
        <v>18541.66666666667</v>
      </c>
      <c r="D33" s="29">
        <f t="shared" si="7"/>
        <v>500000.0000000006</v>
      </c>
      <c r="E33" s="18">
        <f t="shared" si="8"/>
        <v>48</v>
      </c>
      <c r="F33" s="29">
        <f t="shared" si="1"/>
        <v>16666.666666666668</v>
      </c>
      <c r="G33" s="29">
        <f t="shared" si="9"/>
        <v>3.5652192309498787E-10</v>
      </c>
      <c r="AB33" s="4">
        <f t="shared" si="2"/>
        <v>16666.666666666668</v>
      </c>
      <c r="AC33" s="4">
        <f t="shared" si="3"/>
        <v>1875.0000000000025</v>
      </c>
      <c r="AD33" s="4">
        <f t="shared" si="4"/>
        <v>16666.666666666668</v>
      </c>
      <c r="AE33" s="4">
        <f t="shared" si="5"/>
        <v>1.3369572116062045E-12</v>
      </c>
    </row>
    <row r="34" spans="1:31" ht="16.5" customHeight="1">
      <c r="A34" s="7"/>
      <c r="B34" s="16">
        <f t="shared" si="6"/>
        <v>19</v>
      </c>
      <c r="C34" s="29">
        <f t="shared" si="0"/>
        <v>18479.16666666667</v>
      </c>
      <c r="D34" s="29">
        <f t="shared" si="7"/>
        <v>483333.3333333339</v>
      </c>
      <c r="E34" s="18">
        <f t="shared" si="8"/>
        <v>49</v>
      </c>
      <c r="F34" s="29">
        <f t="shared" si="1"/>
        <v>1.3369572116062045E-12</v>
      </c>
      <c r="G34" s="29">
        <f t="shared" si="9"/>
        <v>3.5652192309498787E-10</v>
      </c>
      <c r="AB34" s="4">
        <f t="shared" si="2"/>
        <v>16666.666666666668</v>
      </c>
      <c r="AC34" s="4">
        <f t="shared" si="3"/>
        <v>1812.5000000000018</v>
      </c>
      <c r="AD34" s="4">
        <f t="shared" si="4"/>
        <v>0</v>
      </c>
      <c r="AE34" s="4">
        <f t="shared" si="5"/>
        <v>1.3369572116062045E-12</v>
      </c>
    </row>
    <row r="35" spans="1:31" ht="16.5" customHeight="1">
      <c r="A35" s="7"/>
      <c r="B35" s="16">
        <f t="shared" si="6"/>
        <v>20</v>
      </c>
      <c r="C35" s="29">
        <f t="shared" si="0"/>
        <v>18416.66666666667</v>
      </c>
      <c r="D35" s="29">
        <f t="shared" si="7"/>
        <v>466666.6666666672</v>
      </c>
      <c r="E35" s="18">
        <f t="shared" si="8"/>
        <v>50</v>
      </c>
      <c r="F35" s="29">
        <f t="shared" si="1"/>
        <v>1.3369572116062045E-12</v>
      </c>
      <c r="G35" s="29">
        <f t="shared" si="9"/>
        <v>3.5652192309498787E-10</v>
      </c>
      <c r="AB35" s="4">
        <f t="shared" si="2"/>
        <v>16666.666666666668</v>
      </c>
      <c r="AC35" s="4">
        <f t="shared" si="3"/>
        <v>1750.0000000000018</v>
      </c>
      <c r="AD35" s="4">
        <f t="shared" si="4"/>
        <v>0</v>
      </c>
      <c r="AE35" s="4">
        <f t="shared" si="5"/>
        <v>1.3369572116062045E-12</v>
      </c>
    </row>
    <row r="36" spans="1:31" ht="16.5" customHeight="1">
      <c r="A36" s="7"/>
      <c r="B36" s="16">
        <f t="shared" si="6"/>
        <v>21</v>
      </c>
      <c r="C36" s="29">
        <f t="shared" si="0"/>
        <v>18354.16666666667</v>
      </c>
      <c r="D36" s="29">
        <f t="shared" si="7"/>
        <v>450000.0000000005</v>
      </c>
      <c r="E36" s="18">
        <f t="shared" si="8"/>
        <v>51</v>
      </c>
      <c r="F36" s="29">
        <f t="shared" si="1"/>
        <v>1.3369572116062045E-12</v>
      </c>
      <c r="G36" s="29">
        <f t="shared" si="9"/>
        <v>3.5652192309498787E-10</v>
      </c>
      <c r="AB36" s="4">
        <f t="shared" si="2"/>
        <v>16666.666666666668</v>
      </c>
      <c r="AC36" s="4">
        <f t="shared" si="3"/>
        <v>1687.5000000000018</v>
      </c>
      <c r="AD36" s="4">
        <f t="shared" si="4"/>
        <v>0</v>
      </c>
      <c r="AE36" s="4">
        <f t="shared" si="5"/>
        <v>1.3369572116062045E-12</v>
      </c>
    </row>
    <row r="37" spans="1:31" ht="16.5" customHeight="1">
      <c r="A37" s="7"/>
      <c r="B37" s="16">
        <f t="shared" si="6"/>
        <v>22</v>
      </c>
      <c r="C37" s="29">
        <f t="shared" si="0"/>
        <v>18291.66666666667</v>
      </c>
      <c r="D37" s="29">
        <f t="shared" si="7"/>
        <v>433333.33333333384</v>
      </c>
      <c r="E37" s="18">
        <f t="shared" si="8"/>
        <v>52</v>
      </c>
      <c r="F37" s="29">
        <f t="shared" si="1"/>
        <v>1.3369572116062045E-12</v>
      </c>
      <c r="G37" s="29">
        <f t="shared" si="9"/>
        <v>3.5652192309498787E-10</v>
      </c>
      <c r="AB37" s="4">
        <f t="shared" si="2"/>
        <v>16666.666666666668</v>
      </c>
      <c r="AC37" s="4">
        <f t="shared" si="3"/>
        <v>1625.0000000000018</v>
      </c>
      <c r="AD37" s="4">
        <f t="shared" si="4"/>
        <v>0</v>
      </c>
      <c r="AE37" s="4">
        <f t="shared" si="5"/>
        <v>1.3369572116062045E-12</v>
      </c>
    </row>
    <row r="38" spans="1:31" ht="16.5" customHeight="1">
      <c r="A38" s="7"/>
      <c r="B38" s="16">
        <f t="shared" si="6"/>
        <v>23</v>
      </c>
      <c r="C38" s="29">
        <f t="shared" si="0"/>
        <v>18229.16666666667</v>
      </c>
      <c r="D38" s="29">
        <f t="shared" si="7"/>
        <v>416666.66666666715</v>
      </c>
      <c r="E38" s="18">
        <f t="shared" si="8"/>
        <v>53</v>
      </c>
      <c r="F38" s="29">
        <f t="shared" si="1"/>
        <v>1.3369572116062045E-12</v>
      </c>
      <c r="G38" s="29">
        <f t="shared" si="9"/>
        <v>3.5652192309498787E-10</v>
      </c>
      <c r="AB38" s="4">
        <f t="shared" si="2"/>
        <v>16666.666666666668</v>
      </c>
      <c r="AC38" s="4">
        <f t="shared" si="3"/>
        <v>1562.5000000000018</v>
      </c>
      <c r="AD38" s="4">
        <f t="shared" si="4"/>
        <v>0</v>
      </c>
      <c r="AE38" s="4">
        <f t="shared" si="5"/>
        <v>1.3369572116062045E-12</v>
      </c>
    </row>
    <row r="39" spans="1:31" ht="16.5" customHeight="1">
      <c r="A39" s="7"/>
      <c r="B39" s="16">
        <f t="shared" si="6"/>
        <v>24</v>
      </c>
      <c r="C39" s="29">
        <f t="shared" si="0"/>
        <v>18166.66666666667</v>
      </c>
      <c r="D39" s="29">
        <f t="shared" si="7"/>
        <v>400000.00000000047</v>
      </c>
      <c r="E39" s="18">
        <f t="shared" si="8"/>
        <v>54</v>
      </c>
      <c r="F39" s="29">
        <f t="shared" si="1"/>
        <v>1.3369572116062045E-12</v>
      </c>
      <c r="G39" s="29">
        <f t="shared" si="9"/>
        <v>3.5652192309498787E-10</v>
      </c>
      <c r="AB39" s="4">
        <f t="shared" si="2"/>
        <v>16666.666666666668</v>
      </c>
      <c r="AC39" s="4">
        <f t="shared" si="3"/>
        <v>1500.0000000000018</v>
      </c>
      <c r="AD39" s="4">
        <f t="shared" si="4"/>
        <v>0</v>
      </c>
      <c r="AE39" s="4">
        <f t="shared" si="5"/>
        <v>1.3369572116062045E-12</v>
      </c>
    </row>
    <row r="40" spans="1:31" ht="16.5" customHeight="1">
      <c r="A40" s="7"/>
      <c r="B40" s="16">
        <f t="shared" si="6"/>
        <v>25</v>
      </c>
      <c r="C40" s="29">
        <f t="shared" si="0"/>
        <v>18104.16666666667</v>
      </c>
      <c r="D40" s="29">
        <f t="shared" si="7"/>
        <v>383333.3333333338</v>
      </c>
      <c r="E40" s="18">
        <f t="shared" si="8"/>
        <v>55</v>
      </c>
      <c r="F40" s="29">
        <f t="shared" si="1"/>
        <v>1.3369572116062045E-12</v>
      </c>
      <c r="G40" s="29">
        <f t="shared" si="9"/>
        <v>3.5652192309498787E-10</v>
      </c>
      <c r="AB40" s="4">
        <f t="shared" si="2"/>
        <v>16666.666666666668</v>
      </c>
      <c r="AC40" s="4">
        <f t="shared" si="3"/>
        <v>1437.5000000000018</v>
      </c>
      <c r="AD40" s="4">
        <f t="shared" si="4"/>
        <v>0</v>
      </c>
      <c r="AE40" s="4">
        <f t="shared" si="5"/>
        <v>1.3369572116062045E-12</v>
      </c>
    </row>
    <row r="41" spans="1:31" ht="16.5" customHeight="1">
      <c r="A41" s="7"/>
      <c r="B41" s="16">
        <f t="shared" si="6"/>
        <v>26</v>
      </c>
      <c r="C41" s="29">
        <f t="shared" si="0"/>
        <v>18041.666666666668</v>
      </c>
      <c r="D41" s="29">
        <f t="shared" si="7"/>
        <v>366666.6666666671</v>
      </c>
      <c r="E41" s="18">
        <f t="shared" si="8"/>
        <v>56</v>
      </c>
      <c r="F41" s="29">
        <f t="shared" si="1"/>
        <v>1.3369572116062045E-12</v>
      </c>
      <c r="G41" s="29">
        <f t="shared" si="9"/>
        <v>3.5652192309498787E-10</v>
      </c>
      <c r="AB41" s="4">
        <f t="shared" si="2"/>
        <v>16666.666666666668</v>
      </c>
      <c r="AC41" s="4">
        <f t="shared" si="3"/>
        <v>1375.0000000000016</v>
      </c>
      <c r="AD41" s="4">
        <f t="shared" si="4"/>
        <v>0</v>
      </c>
      <c r="AE41" s="4">
        <f t="shared" si="5"/>
        <v>1.3369572116062045E-12</v>
      </c>
    </row>
    <row r="42" spans="1:31" ht="16.5" customHeight="1">
      <c r="A42" s="7"/>
      <c r="B42" s="16">
        <f t="shared" si="6"/>
        <v>27</v>
      </c>
      <c r="C42" s="29">
        <f t="shared" si="0"/>
        <v>17979.166666666668</v>
      </c>
      <c r="D42" s="29">
        <f t="shared" si="7"/>
        <v>350000.0000000004</v>
      </c>
      <c r="E42" s="18">
        <f t="shared" si="8"/>
        <v>57</v>
      </c>
      <c r="F42" s="29">
        <f t="shared" si="1"/>
        <v>1.3369572116062045E-12</v>
      </c>
      <c r="G42" s="29">
        <f t="shared" si="9"/>
        <v>3.5652192309498787E-10</v>
      </c>
      <c r="AB42" s="4">
        <f t="shared" si="2"/>
        <v>16666.666666666668</v>
      </c>
      <c r="AC42" s="4">
        <f t="shared" si="3"/>
        <v>1312.5000000000016</v>
      </c>
      <c r="AD42" s="4">
        <f t="shared" si="4"/>
        <v>0</v>
      </c>
      <c r="AE42" s="4">
        <f t="shared" si="5"/>
        <v>1.3369572116062045E-12</v>
      </c>
    </row>
    <row r="43" spans="1:31" ht="16.5" customHeight="1">
      <c r="A43" s="7"/>
      <c r="B43" s="16">
        <f t="shared" si="6"/>
        <v>28</v>
      </c>
      <c r="C43" s="29">
        <f t="shared" si="0"/>
        <v>17916.666666666668</v>
      </c>
      <c r="D43" s="29">
        <f t="shared" si="7"/>
        <v>333333.3333333337</v>
      </c>
      <c r="E43" s="18">
        <f t="shared" si="8"/>
        <v>58</v>
      </c>
      <c r="F43" s="29">
        <f t="shared" si="1"/>
        <v>1.3369572116062045E-12</v>
      </c>
      <c r="G43" s="29">
        <f t="shared" si="9"/>
        <v>3.5652192309498787E-10</v>
      </c>
      <c r="AB43" s="4">
        <f t="shared" si="2"/>
        <v>16666.666666666668</v>
      </c>
      <c r="AC43" s="4">
        <f t="shared" si="3"/>
        <v>1250.0000000000016</v>
      </c>
      <c r="AD43" s="4">
        <f t="shared" si="4"/>
        <v>0</v>
      </c>
      <c r="AE43" s="4">
        <f t="shared" si="5"/>
        <v>1.3369572116062045E-12</v>
      </c>
    </row>
    <row r="44" spans="1:31" ht="16.5" customHeight="1">
      <c r="A44" s="7"/>
      <c r="B44" s="16">
        <f t="shared" si="6"/>
        <v>29</v>
      </c>
      <c r="C44" s="29">
        <f t="shared" si="0"/>
        <v>17854.166666666668</v>
      </c>
      <c r="D44" s="29">
        <f t="shared" si="7"/>
        <v>316666.66666666704</v>
      </c>
      <c r="E44" s="18">
        <f t="shared" si="8"/>
        <v>59</v>
      </c>
      <c r="F44" s="29">
        <f t="shared" si="1"/>
        <v>1.3369572116062045E-12</v>
      </c>
      <c r="G44" s="29">
        <f t="shared" si="9"/>
        <v>3.5652192309498787E-10</v>
      </c>
      <c r="AB44" s="4">
        <f t="shared" si="2"/>
        <v>16666.666666666668</v>
      </c>
      <c r="AC44" s="4">
        <f t="shared" si="3"/>
        <v>1187.5000000000014</v>
      </c>
      <c r="AD44" s="4">
        <f t="shared" si="4"/>
        <v>0</v>
      </c>
      <c r="AE44" s="4">
        <f t="shared" si="5"/>
        <v>1.3369572116062045E-12</v>
      </c>
    </row>
    <row r="45" spans="1:31" ht="16.5" customHeight="1">
      <c r="A45" s="7"/>
      <c r="B45" s="17">
        <f t="shared" si="6"/>
        <v>30</v>
      </c>
      <c r="C45" s="30">
        <f t="shared" si="0"/>
        <v>17791.666666666668</v>
      </c>
      <c r="D45" s="30">
        <f t="shared" si="7"/>
        <v>300000.00000000035</v>
      </c>
      <c r="E45" s="19">
        <f t="shared" si="8"/>
        <v>60</v>
      </c>
      <c r="F45" s="30">
        <f t="shared" si="1"/>
        <v>1.3369572116062045E-12</v>
      </c>
      <c r="G45" s="30">
        <f t="shared" si="9"/>
        <v>3.5652192309498787E-10</v>
      </c>
      <c r="AB45" s="4">
        <f t="shared" si="2"/>
        <v>16666.666666666668</v>
      </c>
      <c r="AC45" s="4">
        <f t="shared" si="3"/>
        <v>1125.0000000000014</v>
      </c>
      <c r="AD45" s="4">
        <f t="shared" si="4"/>
        <v>0</v>
      </c>
      <c r="AE45" s="4">
        <f t="shared" si="5"/>
        <v>1.3369572116062045E-12</v>
      </c>
    </row>
  </sheetData>
  <sheetProtection sheet="1" objects="1" scenarios="1"/>
  <printOptions/>
  <pageMargins left="1.1811023622047245" right="0.3937007874015748" top="0.5905511811023623" bottom="0.3937007874015748" header="0.5118110236220472" footer="0.5118110236220472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Ｌｏｃｕｓ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407借入金の返済計算</dc:title>
  <dc:subject/>
  <dc:creator>LOCUS CO.</dc:creator>
  <cp:keywords/>
  <dc:description/>
  <cp:lastModifiedBy>Ｌｏｃｕｓ</cp:lastModifiedBy>
  <cp:lastPrinted>1997-04-29T06:14:02Z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