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9150" windowHeight="6090" firstSheet="1" activeTab="1"/>
  </bookViews>
  <sheets>
    <sheet name="close" sheetId="1" state="hidden" r:id="rId1"/>
    <sheet name="サンプル" sheetId="2" r:id="rId2"/>
    <sheet name="基となる資金繰り表" sheetId="3" r:id="rId3"/>
  </sheets>
  <externalReferences>
    <externalReference r:id="rId6"/>
  </externalReferences>
  <definedNames>
    <definedName name="ETOTABLE">'[1]年齢早見表'!$V$7:$V$18</definedName>
    <definedName name="PAREA" localSheetId="0">'[1]年齢早見表'!$A$2:$J$54</definedName>
    <definedName name="PAREA" localSheetId="1">'サンプル'!$A$1:$P$37</definedName>
    <definedName name="PAREA">'基となる資金繰り表'!$A$1:$P$37</definedName>
    <definedName name="_xlnm.Print_Area" localSheetId="1">'サンプル'!$A$2:$P$37</definedName>
    <definedName name="_xlnm.Print_Area" localSheetId="2">'基となる資金繰り表'!$A$2:$P$37</definedName>
    <definedName name="Print_Area_MI" localSheetId="1">'サンプル'!$J$4:$O$36</definedName>
    <definedName name="Print_Area_MI" localSheetId="2">'基となる資金繰り表'!$J$4:$O$36</definedName>
    <definedName name="shisyutu" localSheetId="1">'サンプル'!$D$12:$O$20</definedName>
    <definedName name="shisyutu">'基となる資金繰り表'!$D$12:$O$20</definedName>
    <definedName name="syunyu" localSheetId="1">'サンプル'!$D$5:$O$10</definedName>
    <definedName name="syunyu">'基となる資金繰り表'!$D$5:$O$10</definedName>
    <definedName name="VYEAR">'[1]年齢早見表'!$G$4</definedName>
    <definedName name="WORKAREA">'[1]年齢早見表'!$S$5</definedName>
    <definedName name="zai_shi" localSheetId="1">'サンプル'!$D$29:$O$32</definedName>
    <definedName name="zai_shi">'基となる資金繰り表'!$D$29:$O$32</definedName>
    <definedName name="zai_syu" localSheetId="1">'サンプル'!$D$23:$O$27</definedName>
    <definedName name="zai_syu">'基となる資金繰り表'!$D$23:$O$27</definedName>
  </definedNames>
  <calcPr fullCalcOnLoad="1"/>
</workbook>
</file>

<file path=xl/sharedStrings.xml><?xml version="1.0" encoding="utf-8"?>
<sst xmlns="http://schemas.openxmlformats.org/spreadsheetml/2006/main" count="90" uniqueCount="45">
  <si>
    <t>年度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</si>
  <si>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</si>
  <si>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</si>
  <si>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</si>
  <si>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</si>
  <si>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</si>
  <si>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</si>
  <si>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</si>
  <si>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</si>
  <si>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</si>
  <si>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</si>
  <si>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</si>
  <si>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</si>
  <si>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前月繰越</t>
  </si>
  <si>
    <t>現金売上</t>
  </si>
  <si>
    <t>収</t>
  </si>
  <si>
    <t>売掛金回収</t>
  </si>
  <si>
    <t>受手期日到来</t>
  </si>
  <si>
    <t>入</t>
  </si>
  <si>
    <t>その他</t>
  </si>
  <si>
    <t>収入合計</t>
  </si>
  <si>
    <t>現金仕入</t>
  </si>
  <si>
    <t>支</t>
  </si>
  <si>
    <t>買掛金支払</t>
  </si>
  <si>
    <t>支手期日到来</t>
  </si>
  <si>
    <t>人件費</t>
  </si>
  <si>
    <t>販管費等</t>
  </si>
  <si>
    <t>出</t>
  </si>
  <si>
    <t>支払利息</t>
  </si>
  <si>
    <t>支出計</t>
  </si>
  <si>
    <t>収支差引</t>
  </si>
  <si>
    <t>借入</t>
  </si>
  <si>
    <t>手形割引</t>
  </si>
  <si>
    <t>固定性預金取崩</t>
  </si>
  <si>
    <t>財務収入計</t>
  </si>
  <si>
    <t>借入金返済</t>
  </si>
  <si>
    <t>固定性預金預入</t>
  </si>
  <si>
    <t>財務支出計</t>
  </si>
  <si>
    <t>財務収支差引</t>
  </si>
  <si>
    <t>当月収支</t>
  </si>
  <si>
    <t>次月繰越</t>
  </si>
  <si>
    <t xml:space="preserve">                      月              項目         </t>
  </si>
  <si>
    <t>資金繰り表</t>
  </si>
  <si>
    <t>資金繰り表</t>
  </si>
  <si>
    <t xml:space="preserve">                      月              項目         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</si>
</sst>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hh:mm"/>
    <numFmt numFmtId="178" formatCode="mm/dd"/>
    <numFmt numFmtId="179" formatCode="gee\.mm\.dd"/>
    <numFmt numFmtId="180" formatCode="0.000"/>
    <numFmt numFmtId="181" formatCode="0.00000000"/>
  </numFmts>
  <fonts count="17">
    <font>
      <sz val="12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2"/>
      <name val="標準明朝"/>
      <family val="1"/>
    </font>
    <font>
      <sz val="9"/>
      <name val="ＭＳ Ｐゴシック"/>
      <family val="3"/>
    </font>
    <font>
      <sz val="6"/>
      <name val="ＭＳ Ｐ明朝"/>
      <family val="1"/>
    </font>
    <font>
      <sz val="7"/>
      <name val="ＭＳ Ｐゴシック"/>
      <family val="3"/>
    </font>
    <font>
      <sz val="12"/>
      <name val="ＭＳ Ｐゴシック"/>
      <family val="3"/>
    </font>
    <font>
      <sz val="7"/>
      <color indexed="60"/>
      <name val="ＭＳ Ｐゴシック"/>
      <family val="3"/>
    </font>
    <font>
      <b/>
      <sz val="16"/>
      <color indexed="60"/>
      <name val="ＭＳ Ｐゴシック"/>
      <family val="3"/>
    </font>
    <font>
      <sz val="10"/>
      <color indexed="60"/>
      <name val="ＭＳ Ｐゴシック"/>
      <family val="3"/>
    </font>
    <font>
      <sz val="9"/>
      <color indexed="60"/>
      <name val="ＭＳ Ｐゴシック"/>
      <family val="3"/>
    </font>
    <font>
      <sz val="12"/>
      <color indexed="60"/>
      <name val="ＭＳ 明朝"/>
      <family val="1"/>
    </font>
    <font>
      <sz val="8"/>
      <color indexed="60"/>
      <name val="ＭＳ Ｐゴシック"/>
      <family val="3"/>
    </font>
    <font>
      <sz val="8"/>
      <name val="ＭＳ Ｐゴシック"/>
      <family val="3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</fills>
  <borders count="2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>
        <color indexed="8"/>
      </right>
      <top style="double"/>
      <bottom style="thin">
        <color indexed="8"/>
      </bottom>
    </border>
    <border>
      <left style="thin">
        <color indexed="8"/>
      </left>
      <right style="thin">
        <color indexed="8"/>
      </right>
      <top style="double"/>
      <bottom style="thin">
        <color indexed="8"/>
      </bottom>
    </border>
    <border>
      <left style="thin">
        <color indexed="8"/>
      </left>
      <right style="thin"/>
      <top style="double"/>
      <bottom style="thin">
        <color indexed="8"/>
      </bottom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37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7" fontId="0" fillId="0" borderId="0">
      <alignment/>
      <protection/>
    </xf>
    <xf numFmtId="37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37" fontId="0" fillId="0" borderId="0">
      <alignment/>
      <protection/>
    </xf>
    <xf numFmtId="0" fontId="5" fillId="0" borderId="0">
      <alignment/>
      <protection/>
    </xf>
    <xf numFmtId="37" fontId="5" fillId="0" borderId="0">
      <alignment/>
      <protection/>
    </xf>
    <xf numFmtId="0" fontId="5" fillId="0" borderId="0">
      <alignment/>
      <protection/>
    </xf>
  </cellStyleXfs>
  <cellXfs count="66">
    <xf numFmtId="0" fontId="0" fillId="0" borderId="0" xfId="0" applyAlignment="1">
      <alignment/>
    </xf>
    <xf numFmtId="0" fontId="0" fillId="0" borderId="0" xfId="23">
      <alignment/>
      <protection/>
    </xf>
    <xf numFmtId="0" fontId="8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8" fillId="0" borderId="0" xfId="0" applyFont="1" applyAlignment="1" applyProtection="1">
      <alignment/>
      <protection locked="0"/>
    </xf>
    <xf numFmtId="0" fontId="8" fillId="0" borderId="1" xfId="0" applyFont="1" applyBorder="1" applyAlignment="1">
      <alignment/>
    </xf>
    <xf numFmtId="0" fontId="8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 applyProtection="1">
      <alignment/>
      <protection locked="0"/>
    </xf>
    <xf numFmtId="0" fontId="11" fillId="0" borderId="0" xfId="0" applyFont="1" applyAlignment="1">
      <alignment vertical="center"/>
    </xf>
    <xf numFmtId="0" fontId="12" fillId="0" borderId="0" xfId="0" applyFont="1" applyBorder="1" applyAlignment="1" applyProtection="1">
      <alignment/>
      <protection locked="0"/>
    </xf>
    <xf numFmtId="0" fontId="12" fillId="0" borderId="0" xfId="0" applyFont="1" applyAlignment="1">
      <alignment horizontal="left"/>
    </xf>
    <xf numFmtId="0" fontId="15" fillId="2" borderId="2" xfId="0" applyFont="1" applyFill="1" applyBorder="1" applyAlignment="1">
      <alignment horizontal="center"/>
    </xf>
    <xf numFmtId="0" fontId="15" fillId="2" borderId="3" xfId="0" applyFont="1" applyFill="1" applyBorder="1" applyAlignment="1">
      <alignment horizontal="center"/>
    </xf>
    <xf numFmtId="0" fontId="15" fillId="2" borderId="4" xfId="0" applyFont="1" applyFill="1" applyBorder="1" applyAlignment="1">
      <alignment horizontal="center"/>
    </xf>
    <xf numFmtId="37" fontId="15" fillId="0" borderId="0" xfId="0" applyNumberFormat="1" applyFont="1" applyBorder="1" applyAlignment="1" applyProtection="1">
      <alignment/>
      <protection/>
    </xf>
    <xf numFmtId="37" fontId="15" fillId="0" borderId="1" xfId="0" applyNumberFormat="1" applyFont="1" applyBorder="1" applyAlignment="1" applyProtection="1">
      <alignment/>
      <protection/>
    </xf>
    <xf numFmtId="37" fontId="15" fillId="0" borderId="5" xfId="0" applyNumberFormat="1" applyFont="1" applyBorder="1" applyAlignment="1" applyProtection="1">
      <alignment/>
      <protection/>
    </xf>
    <xf numFmtId="0" fontId="13" fillId="3" borderId="1" xfId="0" applyFont="1" applyFill="1" applyBorder="1" applyAlignment="1">
      <alignment shrinkToFit="1"/>
    </xf>
    <xf numFmtId="0" fontId="13" fillId="3" borderId="1" xfId="0" applyFont="1" applyFill="1" applyBorder="1" applyAlignment="1">
      <alignment horizontal="left" shrinkToFit="1"/>
    </xf>
    <xf numFmtId="0" fontId="13" fillId="3" borderId="6" xfId="0" applyFont="1" applyFill="1" applyBorder="1" applyAlignment="1">
      <alignment shrinkToFit="1"/>
    </xf>
    <xf numFmtId="0" fontId="13" fillId="3" borderId="7" xfId="0" applyFont="1" applyFill="1" applyBorder="1" applyAlignment="1">
      <alignment horizontal="left" shrinkToFit="1"/>
    </xf>
    <xf numFmtId="37" fontId="15" fillId="3" borderId="1" xfId="0" applyNumberFormat="1" applyFont="1" applyFill="1" applyBorder="1" applyAlignment="1" applyProtection="1">
      <alignment/>
      <protection/>
    </xf>
    <xf numFmtId="37" fontId="15" fillId="3" borderId="5" xfId="0" applyNumberFormat="1" applyFont="1" applyFill="1" applyBorder="1" applyAlignment="1" applyProtection="1">
      <alignment/>
      <protection/>
    </xf>
    <xf numFmtId="0" fontId="13" fillId="4" borderId="1" xfId="0" applyFont="1" applyFill="1" applyBorder="1" applyAlignment="1">
      <alignment shrinkToFit="1"/>
    </xf>
    <xf numFmtId="0" fontId="13" fillId="4" borderId="1" xfId="0" applyFont="1" applyFill="1" applyBorder="1" applyAlignment="1">
      <alignment horizontal="left" shrinkToFit="1"/>
    </xf>
    <xf numFmtId="0" fontId="13" fillId="4" borderId="6" xfId="0" applyFont="1" applyFill="1" applyBorder="1" applyAlignment="1">
      <alignment shrinkToFit="1"/>
    </xf>
    <xf numFmtId="0" fontId="13" fillId="4" borderId="7" xfId="0" applyFont="1" applyFill="1" applyBorder="1" applyAlignment="1">
      <alignment horizontal="left" shrinkToFit="1"/>
    </xf>
    <xf numFmtId="37" fontId="15" fillId="4" borderId="6" xfId="0" applyNumberFormat="1" applyFont="1" applyFill="1" applyBorder="1" applyAlignment="1" applyProtection="1">
      <alignment/>
      <protection/>
    </xf>
    <xf numFmtId="37" fontId="15" fillId="4" borderId="8" xfId="0" applyNumberFormat="1" applyFont="1" applyFill="1" applyBorder="1" applyAlignment="1" applyProtection="1">
      <alignment/>
      <protection/>
    </xf>
    <xf numFmtId="37" fontId="15" fillId="2" borderId="9" xfId="0" applyNumberFormat="1" applyFont="1" applyFill="1" applyBorder="1" applyAlignment="1" applyProtection="1">
      <alignment/>
      <protection/>
    </xf>
    <xf numFmtId="37" fontId="15" fillId="2" borderId="10" xfId="0" applyNumberFormat="1" applyFont="1" applyFill="1" applyBorder="1" applyAlignment="1" applyProtection="1">
      <alignment/>
      <protection/>
    </xf>
    <xf numFmtId="0" fontId="13" fillId="5" borderId="1" xfId="0" applyFont="1" applyFill="1" applyBorder="1" applyAlignment="1">
      <alignment shrinkToFit="1"/>
    </xf>
    <xf numFmtId="0" fontId="13" fillId="5" borderId="6" xfId="0" applyFont="1" applyFill="1" applyBorder="1" applyAlignment="1">
      <alignment shrinkToFit="1"/>
    </xf>
    <xf numFmtId="0" fontId="13" fillId="5" borderId="7" xfId="0" applyFont="1" applyFill="1" applyBorder="1" applyAlignment="1">
      <alignment horizontal="left" shrinkToFit="1"/>
    </xf>
    <xf numFmtId="37" fontId="15" fillId="5" borderId="1" xfId="0" applyNumberFormat="1" applyFont="1" applyFill="1" applyBorder="1" applyAlignment="1" applyProtection="1">
      <alignment/>
      <protection/>
    </xf>
    <xf numFmtId="37" fontId="15" fillId="5" borderId="5" xfId="0" applyNumberFormat="1" applyFont="1" applyFill="1" applyBorder="1" applyAlignment="1" applyProtection="1">
      <alignment/>
      <protection/>
    </xf>
    <xf numFmtId="37" fontId="15" fillId="5" borderId="6" xfId="0" applyNumberFormat="1" applyFont="1" applyFill="1" applyBorder="1" applyAlignment="1" applyProtection="1">
      <alignment/>
      <protection/>
    </xf>
    <xf numFmtId="37" fontId="15" fillId="5" borderId="8" xfId="0" applyNumberFormat="1" applyFont="1" applyFill="1" applyBorder="1" applyAlignment="1" applyProtection="1">
      <alignment/>
      <protection/>
    </xf>
    <xf numFmtId="37" fontId="15" fillId="2" borderId="6" xfId="0" applyNumberFormat="1" applyFont="1" applyFill="1" applyBorder="1" applyAlignment="1" applyProtection="1">
      <alignment/>
      <protection/>
    </xf>
    <xf numFmtId="37" fontId="15" fillId="2" borderId="8" xfId="0" applyNumberFormat="1" applyFont="1" applyFill="1" applyBorder="1" applyAlignment="1" applyProtection="1">
      <alignment/>
      <protection/>
    </xf>
    <xf numFmtId="37" fontId="15" fillId="6" borderId="6" xfId="0" applyNumberFormat="1" applyFont="1" applyFill="1" applyBorder="1" applyAlignment="1" applyProtection="1">
      <alignment/>
      <protection/>
    </xf>
    <xf numFmtId="37" fontId="15" fillId="6" borderId="8" xfId="0" applyNumberFormat="1" applyFont="1" applyFill="1" applyBorder="1" applyAlignment="1" applyProtection="1">
      <alignment/>
      <protection/>
    </xf>
    <xf numFmtId="37" fontId="16" fillId="0" borderId="11" xfId="0" applyNumberFormat="1" applyFont="1" applyBorder="1" applyAlignment="1" applyProtection="1">
      <alignment/>
      <protection locked="0"/>
    </xf>
    <xf numFmtId="37" fontId="16" fillId="0" borderId="12" xfId="0" applyNumberFormat="1" applyFont="1" applyBorder="1" applyAlignment="1" applyProtection="1">
      <alignment/>
      <protection locked="0"/>
    </xf>
    <xf numFmtId="37" fontId="16" fillId="0" borderId="13" xfId="0" applyNumberFormat="1" applyFont="1" applyBorder="1" applyAlignment="1" applyProtection="1">
      <alignment/>
      <protection locked="0"/>
    </xf>
    <xf numFmtId="37" fontId="16" fillId="0" borderId="14" xfId="0" applyNumberFormat="1" applyFont="1" applyBorder="1" applyAlignment="1" applyProtection="1">
      <alignment/>
      <protection locked="0"/>
    </xf>
    <xf numFmtId="37" fontId="16" fillId="0" borderId="15" xfId="0" applyNumberFormat="1" applyFont="1" applyBorder="1" applyAlignment="1" applyProtection="1">
      <alignment/>
      <protection locked="0"/>
    </xf>
    <xf numFmtId="37" fontId="16" fillId="0" borderId="16" xfId="0" applyNumberFormat="1" applyFont="1" applyBorder="1" applyAlignment="1" applyProtection="1">
      <alignment/>
      <protection locked="0"/>
    </xf>
    <xf numFmtId="37" fontId="16" fillId="0" borderId="17" xfId="0" applyNumberFormat="1" applyFont="1" applyBorder="1" applyAlignment="1" applyProtection="1">
      <alignment/>
      <protection locked="0"/>
    </xf>
    <xf numFmtId="37" fontId="16" fillId="0" borderId="18" xfId="0" applyNumberFormat="1" applyFont="1" applyBorder="1" applyAlignment="1" applyProtection="1">
      <alignment/>
      <protection locked="0"/>
    </xf>
    <xf numFmtId="37" fontId="16" fillId="0" borderId="19" xfId="0" applyNumberFormat="1" applyFont="1" applyBorder="1" applyAlignment="1" applyProtection="1">
      <alignment/>
      <protection locked="0"/>
    </xf>
    <xf numFmtId="37" fontId="16" fillId="0" borderId="20" xfId="0" applyNumberFormat="1" applyFont="1" applyBorder="1" applyAlignment="1" applyProtection="1">
      <alignment/>
      <protection locked="0"/>
    </xf>
    <xf numFmtId="37" fontId="16" fillId="0" borderId="21" xfId="0" applyNumberFormat="1" applyFont="1" applyBorder="1" applyAlignment="1" applyProtection="1">
      <alignment/>
      <protection locked="0"/>
    </xf>
    <xf numFmtId="37" fontId="16" fillId="0" borderId="22" xfId="0" applyNumberFormat="1" applyFont="1" applyBorder="1" applyAlignment="1" applyProtection="1">
      <alignment/>
      <protection locked="0"/>
    </xf>
    <xf numFmtId="37" fontId="16" fillId="0" borderId="23" xfId="0" applyNumberFormat="1" applyFont="1" applyBorder="1" applyAlignment="1" applyProtection="1">
      <alignment/>
      <protection locked="0"/>
    </xf>
    <xf numFmtId="0" fontId="13" fillId="0" borderId="6" xfId="0" applyFont="1" applyBorder="1" applyAlignment="1" applyProtection="1">
      <alignment horizontal="left" shrinkToFit="1"/>
      <protection locked="0"/>
    </xf>
    <xf numFmtId="0" fontId="13" fillId="0" borderId="6" xfId="0" applyFont="1" applyBorder="1" applyAlignment="1" applyProtection="1">
      <alignment shrinkToFit="1"/>
      <protection locked="0"/>
    </xf>
    <xf numFmtId="0" fontId="13" fillId="7" borderId="24" xfId="0" applyFont="1" applyFill="1" applyBorder="1" applyAlignment="1">
      <alignment horizontal="left" vertical="top" wrapText="1"/>
    </xf>
    <xf numFmtId="0" fontId="14" fillId="0" borderId="25" xfId="0" applyFont="1" applyBorder="1" applyAlignment="1">
      <alignment vertical="top" wrapText="1"/>
    </xf>
    <xf numFmtId="0" fontId="13" fillId="6" borderId="3" xfId="0" applyFont="1" applyFill="1" applyBorder="1" applyAlignment="1">
      <alignment horizontal="left" shrinkToFit="1"/>
    </xf>
    <xf numFmtId="0" fontId="14" fillId="0" borderId="26" xfId="0" applyFont="1" applyBorder="1" applyAlignment="1">
      <alignment shrinkToFit="1"/>
    </xf>
    <xf numFmtId="0" fontId="13" fillId="2" borderId="3" xfId="0" applyFont="1" applyFill="1" applyBorder="1" applyAlignment="1">
      <alignment horizontal="left" shrinkToFit="1"/>
    </xf>
    <xf numFmtId="0" fontId="13" fillId="2" borderId="27" xfId="0" applyFont="1" applyFill="1" applyBorder="1" applyAlignment="1">
      <alignment horizontal="left" shrinkToFit="1"/>
    </xf>
    <xf numFmtId="0" fontId="14" fillId="0" borderId="28" xfId="0" applyFont="1" applyBorder="1" applyAlignment="1">
      <alignment shrinkToFit="1"/>
    </xf>
  </cellXfs>
  <cellStyles count="1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close" xfId="20"/>
    <cellStyle name="標準_close_1" xfId="21"/>
    <cellStyle name="標準_close_1_Module1" xfId="22"/>
    <cellStyle name="標準_close_2" xfId="23"/>
    <cellStyle name="標準_close_2_Module1" xfId="24"/>
    <cellStyle name="標準_close_3" xfId="25"/>
    <cellStyle name="標準_close_Module1" xfId="26"/>
    <cellStyle name="標準_close_Module1_1" xfId="27"/>
    <cellStyle name="標準_Module1" xfId="28"/>
    <cellStyle name="標準_Module1_1" xfId="29"/>
    <cellStyle name="標準_Module1_2" xfId="30"/>
    <cellStyle name="標準_Module1_close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_NENRE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alog1"/>
      <sheetName val="Module1"/>
      <sheetName val="年齢早見表"/>
    </sheetNames>
    <sheetDataSet>
      <sheetData sheetId="2">
        <row r="2">
          <cell r="B2" t="str">
            <v>年齢早見表</v>
          </cell>
        </row>
        <row r="3">
          <cell r="G3">
            <v>34500</v>
          </cell>
          <cell r="H3" t="str">
            <v>現在</v>
          </cell>
        </row>
        <row r="4">
          <cell r="G4">
            <v>1900</v>
          </cell>
          <cell r="H4" t="str">
            <v>年から</v>
          </cell>
        </row>
        <row r="5">
          <cell r="S5" t="str">
            <v>［ワークエリア］</v>
          </cell>
        </row>
        <row r="6">
          <cell r="B6" t="str">
            <v>西暦</v>
          </cell>
          <cell r="C6" t="str">
            <v>元号</v>
          </cell>
          <cell r="D6" t="str">
            <v>干支</v>
          </cell>
          <cell r="E6" t="str">
            <v>満年齢</v>
          </cell>
          <cell r="F6" t="str">
            <v>西暦</v>
          </cell>
          <cell r="G6" t="str">
            <v>元号</v>
          </cell>
          <cell r="H6" t="str">
            <v>干支</v>
          </cell>
          <cell r="I6" t="str">
            <v>満年齢</v>
          </cell>
        </row>
        <row r="7">
          <cell r="B7">
            <v>1900</v>
          </cell>
          <cell r="C7" t="str">
            <v> 明治33年</v>
          </cell>
          <cell r="D7" t="str">
            <v>子</v>
          </cell>
          <cell r="E7">
            <v>94</v>
          </cell>
          <cell r="F7">
            <v>1945</v>
          </cell>
          <cell r="G7" t="str">
            <v> 昭和20年</v>
          </cell>
          <cell r="H7" t="str">
            <v>酉</v>
          </cell>
          <cell r="I7">
            <v>49</v>
          </cell>
          <cell r="V7" t="str">
            <v>申</v>
          </cell>
        </row>
        <row r="8">
          <cell r="B8">
            <v>1901</v>
          </cell>
          <cell r="C8" t="str">
            <v>     34年</v>
          </cell>
          <cell r="D8" t="str">
            <v>丑</v>
          </cell>
          <cell r="E8">
            <v>93</v>
          </cell>
          <cell r="F8">
            <v>1946</v>
          </cell>
          <cell r="G8" t="str">
            <v>     21年</v>
          </cell>
          <cell r="H8" t="str">
            <v>戌</v>
          </cell>
          <cell r="I8">
            <v>48</v>
          </cell>
          <cell r="V8" t="str">
            <v>酉</v>
          </cell>
        </row>
        <row r="9">
          <cell r="B9">
            <v>1902</v>
          </cell>
          <cell r="C9" t="str">
            <v>     35年</v>
          </cell>
          <cell r="D9" t="str">
            <v>寅</v>
          </cell>
          <cell r="E9">
            <v>92</v>
          </cell>
          <cell r="F9">
            <v>1947</v>
          </cell>
          <cell r="G9" t="str">
            <v>     22年</v>
          </cell>
          <cell r="H9" t="str">
            <v>亥</v>
          </cell>
          <cell r="I9">
            <v>47</v>
          </cell>
          <cell r="V9" t="str">
            <v>戌</v>
          </cell>
        </row>
        <row r="10">
          <cell r="B10">
            <v>1903</v>
          </cell>
          <cell r="C10" t="str">
            <v>     36年</v>
          </cell>
          <cell r="D10" t="str">
            <v>卯</v>
          </cell>
          <cell r="E10">
            <v>91</v>
          </cell>
          <cell r="F10">
            <v>1948</v>
          </cell>
          <cell r="G10" t="str">
            <v>     23年</v>
          </cell>
          <cell r="H10" t="str">
            <v>子</v>
          </cell>
          <cell r="I10">
            <v>46</v>
          </cell>
          <cell r="V10" t="str">
            <v>亥</v>
          </cell>
        </row>
        <row r="11">
          <cell r="B11">
            <v>1904</v>
          </cell>
          <cell r="C11" t="str">
            <v>     37年</v>
          </cell>
          <cell r="D11" t="str">
            <v>辰</v>
          </cell>
          <cell r="E11">
            <v>90</v>
          </cell>
          <cell r="F11">
            <v>1949</v>
          </cell>
          <cell r="G11" t="str">
            <v>     24年</v>
          </cell>
          <cell r="H11" t="str">
            <v>丑</v>
          </cell>
          <cell r="I11">
            <v>45</v>
          </cell>
          <cell r="V11" t="str">
            <v>子</v>
          </cell>
        </row>
        <row r="12">
          <cell r="B12">
            <v>1905</v>
          </cell>
          <cell r="C12" t="str">
            <v>     38年</v>
          </cell>
          <cell r="D12" t="str">
            <v>巳</v>
          </cell>
          <cell r="E12">
            <v>89</v>
          </cell>
          <cell r="F12">
            <v>1950</v>
          </cell>
          <cell r="G12" t="str">
            <v>     25年</v>
          </cell>
          <cell r="H12" t="str">
            <v>寅</v>
          </cell>
          <cell r="I12">
            <v>44</v>
          </cell>
          <cell r="V12" t="str">
            <v>丑</v>
          </cell>
        </row>
        <row r="13">
          <cell r="B13">
            <v>1906</v>
          </cell>
          <cell r="C13" t="str">
            <v>     39年</v>
          </cell>
          <cell r="D13" t="str">
            <v>午</v>
          </cell>
          <cell r="E13">
            <v>88</v>
          </cell>
          <cell r="F13">
            <v>1951</v>
          </cell>
          <cell r="G13" t="str">
            <v>     26年</v>
          </cell>
          <cell r="H13" t="str">
            <v>卯</v>
          </cell>
          <cell r="I13">
            <v>43</v>
          </cell>
          <cell r="V13" t="str">
            <v>寅</v>
          </cell>
        </row>
        <row r="14">
          <cell r="B14">
            <v>1907</v>
          </cell>
          <cell r="C14" t="str">
            <v>     40年</v>
          </cell>
          <cell r="D14" t="str">
            <v>未</v>
          </cell>
          <cell r="E14">
            <v>87</v>
          </cell>
          <cell r="F14">
            <v>1952</v>
          </cell>
          <cell r="G14" t="str">
            <v>     27年</v>
          </cell>
          <cell r="H14" t="str">
            <v>辰</v>
          </cell>
          <cell r="I14">
            <v>42</v>
          </cell>
          <cell r="V14" t="str">
            <v>卯</v>
          </cell>
        </row>
        <row r="15">
          <cell r="B15">
            <v>1908</v>
          </cell>
          <cell r="C15" t="str">
            <v>     41年</v>
          </cell>
          <cell r="D15" t="str">
            <v>申</v>
          </cell>
          <cell r="E15">
            <v>86</v>
          </cell>
          <cell r="F15">
            <v>1953</v>
          </cell>
          <cell r="G15" t="str">
            <v>     28年</v>
          </cell>
          <cell r="H15" t="str">
            <v>巳</v>
          </cell>
          <cell r="I15">
            <v>41</v>
          </cell>
          <cell r="V15" t="str">
            <v>辰</v>
          </cell>
        </row>
        <row r="16">
          <cell r="B16">
            <v>1909</v>
          </cell>
          <cell r="C16" t="str">
            <v>     42年</v>
          </cell>
          <cell r="D16" t="str">
            <v>酉</v>
          </cell>
          <cell r="E16">
            <v>85</v>
          </cell>
          <cell r="F16">
            <v>1954</v>
          </cell>
          <cell r="G16" t="str">
            <v>     29年</v>
          </cell>
          <cell r="H16" t="str">
            <v>午</v>
          </cell>
          <cell r="I16">
            <v>40</v>
          </cell>
          <cell r="V16" t="str">
            <v>巳</v>
          </cell>
        </row>
        <row r="17">
          <cell r="B17">
            <v>1910</v>
          </cell>
          <cell r="C17" t="str">
            <v>     43年</v>
          </cell>
          <cell r="D17" t="str">
            <v>戌</v>
          </cell>
          <cell r="E17">
            <v>84</v>
          </cell>
          <cell r="F17">
            <v>1955</v>
          </cell>
          <cell r="G17" t="str">
            <v>     30年</v>
          </cell>
          <cell r="H17" t="str">
            <v>未</v>
          </cell>
          <cell r="I17">
            <v>39</v>
          </cell>
          <cell r="V17" t="str">
            <v>午</v>
          </cell>
        </row>
        <row r="18">
          <cell r="B18">
            <v>1911</v>
          </cell>
          <cell r="C18" t="str">
            <v>     44年</v>
          </cell>
          <cell r="D18" t="str">
            <v>亥</v>
          </cell>
          <cell r="E18">
            <v>83</v>
          </cell>
          <cell r="F18">
            <v>1956</v>
          </cell>
          <cell r="G18" t="str">
            <v>     31年</v>
          </cell>
          <cell r="H18" t="str">
            <v>申</v>
          </cell>
          <cell r="I18">
            <v>38</v>
          </cell>
          <cell r="V18" t="str">
            <v>未</v>
          </cell>
        </row>
        <row r="19">
          <cell r="B19">
            <v>1912</v>
          </cell>
          <cell r="C19" t="str">
            <v> 大正01年</v>
          </cell>
          <cell r="D19" t="str">
            <v>子</v>
          </cell>
          <cell r="E19">
            <v>82</v>
          </cell>
          <cell r="F19">
            <v>1957</v>
          </cell>
          <cell r="G19" t="str">
            <v>     32年</v>
          </cell>
          <cell r="H19" t="str">
            <v>酉</v>
          </cell>
          <cell r="I19">
            <v>37</v>
          </cell>
        </row>
        <row r="20">
          <cell r="B20">
            <v>1913</v>
          </cell>
          <cell r="C20" t="str">
            <v>     02年</v>
          </cell>
          <cell r="D20" t="str">
            <v>丑</v>
          </cell>
          <cell r="E20">
            <v>81</v>
          </cell>
          <cell r="F20">
            <v>1958</v>
          </cell>
          <cell r="G20" t="str">
            <v>     33年</v>
          </cell>
          <cell r="H20" t="str">
            <v>戌</v>
          </cell>
          <cell r="I20">
            <v>36</v>
          </cell>
        </row>
        <row r="21">
          <cell r="B21">
            <v>1914</v>
          </cell>
          <cell r="C21" t="str">
            <v>     03年</v>
          </cell>
          <cell r="D21" t="str">
            <v>寅</v>
          </cell>
          <cell r="E21">
            <v>80</v>
          </cell>
          <cell r="F21">
            <v>1959</v>
          </cell>
          <cell r="G21" t="str">
            <v>     34年</v>
          </cell>
          <cell r="H21" t="str">
            <v>亥</v>
          </cell>
          <cell r="I21">
            <v>35</v>
          </cell>
        </row>
        <row r="22">
          <cell r="B22">
            <v>1915</v>
          </cell>
          <cell r="C22" t="str">
            <v>     04年</v>
          </cell>
          <cell r="D22" t="str">
            <v>卯</v>
          </cell>
          <cell r="E22">
            <v>79</v>
          </cell>
          <cell r="F22">
            <v>1960</v>
          </cell>
          <cell r="G22" t="str">
            <v>     35年</v>
          </cell>
          <cell r="H22" t="str">
            <v>子</v>
          </cell>
          <cell r="I22">
            <v>34</v>
          </cell>
        </row>
        <row r="23">
          <cell r="B23">
            <v>1916</v>
          </cell>
          <cell r="C23" t="str">
            <v>     05年</v>
          </cell>
          <cell r="D23" t="str">
            <v>辰</v>
          </cell>
          <cell r="E23">
            <v>78</v>
          </cell>
          <cell r="F23">
            <v>1961</v>
          </cell>
          <cell r="G23" t="str">
            <v>     36年</v>
          </cell>
          <cell r="H23" t="str">
            <v>丑</v>
          </cell>
          <cell r="I23">
            <v>33</v>
          </cell>
        </row>
        <row r="24">
          <cell r="B24">
            <v>1917</v>
          </cell>
          <cell r="C24" t="str">
            <v>     06年</v>
          </cell>
          <cell r="D24" t="str">
            <v>巳</v>
          </cell>
          <cell r="E24">
            <v>77</v>
          </cell>
          <cell r="F24">
            <v>1962</v>
          </cell>
          <cell r="G24" t="str">
            <v>     37年</v>
          </cell>
          <cell r="H24" t="str">
            <v>寅</v>
          </cell>
          <cell r="I24">
            <v>32</v>
          </cell>
        </row>
        <row r="25">
          <cell r="B25">
            <v>1918</v>
          </cell>
          <cell r="C25" t="str">
            <v>     07年</v>
          </cell>
          <cell r="D25" t="str">
            <v>午</v>
          </cell>
          <cell r="E25">
            <v>76</v>
          </cell>
          <cell r="F25">
            <v>1963</v>
          </cell>
          <cell r="G25" t="str">
            <v>     38年</v>
          </cell>
          <cell r="H25" t="str">
            <v>卯</v>
          </cell>
          <cell r="I25">
            <v>31</v>
          </cell>
        </row>
        <row r="26">
          <cell r="B26">
            <v>1919</v>
          </cell>
          <cell r="C26" t="str">
            <v>     08年</v>
          </cell>
          <cell r="D26" t="str">
            <v>未</v>
          </cell>
          <cell r="E26">
            <v>75</v>
          </cell>
          <cell r="F26">
            <v>1964</v>
          </cell>
          <cell r="G26" t="str">
            <v>     39年</v>
          </cell>
          <cell r="H26" t="str">
            <v>辰</v>
          </cell>
          <cell r="I26">
            <v>30</v>
          </cell>
        </row>
        <row r="27">
          <cell r="B27">
            <v>1920</v>
          </cell>
          <cell r="C27" t="str">
            <v>     09年</v>
          </cell>
          <cell r="D27" t="str">
            <v>申</v>
          </cell>
          <cell r="E27">
            <v>74</v>
          </cell>
          <cell r="F27">
            <v>1965</v>
          </cell>
          <cell r="G27" t="str">
            <v>     40年</v>
          </cell>
          <cell r="H27" t="str">
            <v>巳</v>
          </cell>
          <cell r="I27">
            <v>29</v>
          </cell>
        </row>
        <row r="28">
          <cell r="B28">
            <v>1921</v>
          </cell>
          <cell r="C28" t="str">
            <v>     10年</v>
          </cell>
          <cell r="D28" t="str">
            <v>酉</v>
          </cell>
          <cell r="E28">
            <v>73</v>
          </cell>
          <cell r="F28">
            <v>1966</v>
          </cell>
          <cell r="G28" t="str">
            <v>     41年</v>
          </cell>
          <cell r="H28" t="str">
            <v>午</v>
          </cell>
          <cell r="I28">
            <v>28</v>
          </cell>
        </row>
        <row r="29">
          <cell r="B29">
            <v>1922</v>
          </cell>
          <cell r="C29" t="str">
            <v>     11年</v>
          </cell>
          <cell r="D29" t="str">
            <v>戌</v>
          </cell>
          <cell r="E29">
            <v>72</v>
          </cell>
          <cell r="F29">
            <v>1967</v>
          </cell>
          <cell r="G29" t="str">
            <v>     42年</v>
          </cell>
          <cell r="H29" t="str">
            <v>未</v>
          </cell>
          <cell r="I29">
            <v>27</v>
          </cell>
        </row>
        <row r="30">
          <cell r="B30">
            <v>1923</v>
          </cell>
          <cell r="C30" t="str">
            <v>     12年</v>
          </cell>
          <cell r="D30" t="str">
            <v>亥</v>
          </cell>
          <cell r="E30">
            <v>71</v>
          </cell>
          <cell r="F30">
            <v>1968</v>
          </cell>
          <cell r="G30" t="str">
            <v>     43年</v>
          </cell>
          <cell r="H30" t="str">
            <v>申</v>
          </cell>
          <cell r="I30">
            <v>26</v>
          </cell>
        </row>
        <row r="31">
          <cell r="B31">
            <v>1924</v>
          </cell>
          <cell r="C31" t="str">
            <v>     13年</v>
          </cell>
          <cell r="D31" t="str">
            <v>子</v>
          </cell>
          <cell r="E31">
            <v>70</v>
          </cell>
          <cell r="F31">
            <v>1969</v>
          </cell>
          <cell r="G31" t="str">
            <v>     44年</v>
          </cell>
          <cell r="H31" t="str">
            <v>酉</v>
          </cell>
          <cell r="I31">
            <v>25</v>
          </cell>
        </row>
        <row r="32">
          <cell r="B32">
            <v>1925</v>
          </cell>
          <cell r="C32" t="str">
            <v>     14年</v>
          </cell>
          <cell r="D32" t="str">
            <v>丑</v>
          </cell>
          <cell r="E32">
            <v>69</v>
          </cell>
          <cell r="F32">
            <v>1970</v>
          </cell>
          <cell r="G32" t="str">
            <v>     45年</v>
          </cell>
          <cell r="H32" t="str">
            <v>戌</v>
          </cell>
          <cell r="I32">
            <v>24</v>
          </cell>
        </row>
        <row r="33">
          <cell r="B33">
            <v>1926</v>
          </cell>
          <cell r="C33" t="str">
            <v> 昭和01年</v>
          </cell>
          <cell r="D33" t="str">
            <v>寅</v>
          </cell>
          <cell r="E33">
            <v>68</v>
          </cell>
          <cell r="F33">
            <v>1971</v>
          </cell>
          <cell r="G33" t="str">
            <v>     46年</v>
          </cell>
          <cell r="H33" t="str">
            <v>亥</v>
          </cell>
          <cell r="I33">
            <v>23</v>
          </cell>
        </row>
        <row r="34">
          <cell r="B34">
            <v>1927</v>
          </cell>
          <cell r="C34" t="str">
            <v>     02年</v>
          </cell>
          <cell r="D34" t="str">
            <v>卯</v>
          </cell>
          <cell r="E34">
            <v>67</v>
          </cell>
          <cell r="F34">
            <v>1972</v>
          </cell>
          <cell r="G34" t="str">
            <v>     47年</v>
          </cell>
          <cell r="H34" t="str">
            <v>子</v>
          </cell>
          <cell r="I34">
            <v>22</v>
          </cell>
        </row>
        <row r="35">
          <cell r="B35">
            <v>1928</v>
          </cell>
          <cell r="C35" t="str">
            <v>     03年</v>
          </cell>
          <cell r="D35" t="str">
            <v>辰</v>
          </cell>
          <cell r="E35">
            <v>66</v>
          </cell>
          <cell r="F35">
            <v>1973</v>
          </cell>
          <cell r="G35" t="str">
            <v>     48年</v>
          </cell>
          <cell r="H35" t="str">
            <v>丑</v>
          </cell>
          <cell r="I35">
            <v>21</v>
          </cell>
        </row>
        <row r="36">
          <cell r="B36">
            <v>1929</v>
          </cell>
          <cell r="C36" t="str">
            <v>     04年</v>
          </cell>
          <cell r="D36" t="str">
            <v>巳</v>
          </cell>
          <cell r="E36">
            <v>65</v>
          </cell>
          <cell r="F36">
            <v>1974</v>
          </cell>
          <cell r="G36" t="str">
            <v>     49年</v>
          </cell>
          <cell r="H36" t="str">
            <v>寅</v>
          </cell>
          <cell r="I36">
            <v>20</v>
          </cell>
        </row>
        <row r="37">
          <cell r="B37">
            <v>1930</v>
          </cell>
          <cell r="C37" t="str">
            <v>     05年</v>
          </cell>
          <cell r="D37" t="str">
            <v>午</v>
          </cell>
          <cell r="E37">
            <v>64</v>
          </cell>
          <cell r="F37">
            <v>1975</v>
          </cell>
          <cell r="G37" t="str">
            <v>     50年</v>
          </cell>
          <cell r="H37" t="str">
            <v>卯</v>
          </cell>
          <cell r="I37">
            <v>19</v>
          </cell>
        </row>
        <row r="38">
          <cell r="B38">
            <v>1931</v>
          </cell>
          <cell r="C38" t="str">
            <v>     06年</v>
          </cell>
          <cell r="D38" t="str">
            <v>未</v>
          </cell>
          <cell r="E38">
            <v>63</v>
          </cell>
          <cell r="F38">
            <v>1976</v>
          </cell>
          <cell r="G38" t="str">
            <v>     51年</v>
          </cell>
          <cell r="H38" t="str">
            <v>辰</v>
          </cell>
          <cell r="I38">
            <v>18</v>
          </cell>
        </row>
        <row r="39">
          <cell r="B39">
            <v>1932</v>
          </cell>
          <cell r="C39" t="str">
            <v>     07年</v>
          </cell>
          <cell r="D39" t="str">
            <v>申</v>
          </cell>
          <cell r="E39">
            <v>62</v>
          </cell>
          <cell r="F39">
            <v>1977</v>
          </cell>
          <cell r="G39" t="str">
            <v>     52年</v>
          </cell>
          <cell r="H39" t="str">
            <v>巳</v>
          </cell>
          <cell r="I39">
            <v>17</v>
          </cell>
        </row>
        <row r="40">
          <cell r="B40">
            <v>1933</v>
          </cell>
          <cell r="C40" t="str">
            <v>     08年</v>
          </cell>
          <cell r="D40" t="str">
            <v>酉</v>
          </cell>
          <cell r="E40">
            <v>61</v>
          </cell>
          <cell r="F40">
            <v>1978</v>
          </cell>
          <cell r="G40" t="str">
            <v>     53年</v>
          </cell>
          <cell r="H40" t="str">
            <v>午</v>
          </cell>
          <cell r="I40">
            <v>16</v>
          </cell>
        </row>
        <row r="41">
          <cell r="B41">
            <v>1934</v>
          </cell>
          <cell r="C41" t="str">
            <v>     09年</v>
          </cell>
          <cell r="D41" t="str">
            <v>戌</v>
          </cell>
          <cell r="E41">
            <v>60</v>
          </cell>
          <cell r="F41">
            <v>1979</v>
          </cell>
          <cell r="G41" t="str">
            <v>     54年</v>
          </cell>
          <cell r="H41" t="str">
            <v>未</v>
          </cell>
          <cell r="I41">
            <v>15</v>
          </cell>
        </row>
        <row r="42">
          <cell r="B42">
            <v>1935</v>
          </cell>
          <cell r="C42" t="str">
            <v>     10年</v>
          </cell>
          <cell r="D42" t="str">
            <v>亥</v>
          </cell>
          <cell r="E42">
            <v>59</v>
          </cell>
          <cell r="F42">
            <v>1980</v>
          </cell>
          <cell r="G42" t="str">
            <v>     55年</v>
          </cell>
          <cell r="H42" t="str">
            <v>申</v>
          </cell>
          <cell r="I42">
            <v>14</v>
          </cell>
        </row>
        <row r="43">
          <cell r="B43">
            <v>1936</v>
          </cell>
          <cell r="C43" t="str">
            <v>     11年</v>
          </cell>
          <cell r="D43" t="str">
            <v>子</v>
          </cell>
          <cell r="E43">
            <v>58</v>
          </cell>
          <cell r="F43">
            <v>1981</v>
          </cell>
          <cell r="G43" t="str">
            <v>     56年</v>
          </cell>
          <cell r="H43" t="str">
            <v>酉</v>
          </cell>
          <cell r="I43">
            <v>13</v>
          </cell>
        </row>
        <row r="44">
          <cell r="B44">
            <v>1937</v>
          </cell>
          <cell r="C44" t="str">
            <v>     12年</v>
          </cell>
          <cell r="D44" t="str">
            <v>丑</v>
          </cell>
          <cell r="E44">
            <v>57</v>
          </cell>
          <cell r="F44">
            <v>1982</v>
          </cell>
          <cell r="G44" t="str">
            <v>     57年</v>
          </cell>
          <cell r="H44" t="str">
            <v>戌</v>
          </cell>
          <cell r="I44">
            <v>12</v>
          </cell>
        </row>
        <row r="45">
          <cell r="B45">
            <v>1938</v>
          </cell>
          <cell r="C45" t="str">
            <v>     13年</v>
          </cell>
          <cell r="D45" t="str">
            <v>寅</v>
          </cell>
          <cell r="E45">
            <v>56</v>
          </cell>
          <cell r="F45">
            <v>1983</v>
          </cell>
          <cell r="G45" t="str">
            <v>     58年</v>
          </cell>
          <cell r="H45" t="str">
            <v>亥</v>
          </cell>
          <cell r="I45">
            <v>11</v>
          </cell>
        </row>
        <row r="46">
          <cell r="B46">
            <v>1939</v>
          </cell>
          <cell r="C46" t="str">
            <v>     14年</v>
          </cell>
          <cell r="D46" t="str">
            <v>卯</v>
          </cell>
          <cell r="E46">
            <v>55</v>
          </cell>
          <cell r="F46">
            <v>1984</v>
          </cell>
          <cell r="G46" t="str">
            <v>     59年</v>
          </cell>
          <cell r="H46" t="str">
            <v>子</v>
          </cell>
          <cell r="I46">
            <v>10</v>
          </cell>
        </row>
        <row r="47">
          <cell r="B47">
            <v>1940</v>
          </cell>
          <cell r="C47" t="str">
            <v>     15年</v>
          </cell>
          <cell r="D47" t="str">
            <v>辰</v>
          </cell>
          <cell r="E47">
            <v>54</v>
          </cell>
          <cell r="F47">
            <v>1985</v>
          </cell>
          <cell r="G47" t="str">
            <v>     60年</v>
          </cell>
          <cell r="H47" t="str">
            <v>丑</v>
          </cell>
          <cell r="I47">
            <v>9</v>
          </cell>
        </row>
        <row r="48">
          <cell r="B48">
            <v>1941</v>
          </cell>
          <cell r="C48" t="str">
            <v>     16年</v>
          </cell>
          <cell r="D48" t="str">
            <v>巳</v>
          </cell>
          <cell r="E48">
            <v>53</v>
          </cell>
          <cell r="F48">
            <v>1986</v>
          </cell>
          <cell r="G48" t="str">
            <v>     61年</v>
          </cell>
          <cell r="H48" t="str">
            <v>寅</v>
          </cell>
          <cell r="I48">
            <v>8</v>
          </cell>
        </row>
        <row r="49">
          <cell r="B49">
            <v>1942</v>
          </cell>
          <cell r="C49" t="str">
            <v>     17年</v>
          </cell>
          <cell r="D49" t="str">
            <v>午</v>
          </cell>
          <cell r="E49">
            <v>52</v>
          </cell>
          <cell r="F49">
            <v>1987</v>
          </cell>
          <cell r="G49" t="str">
            <v>     62年</v>
          </cell>
          <cell r="H49" t="str">
            <v>卯</v>
          </cell>
          <cell r="I49">
            <v>7</v>
          </cell>
        </row>
        <row r="50">
          <cell r="B50">
            <v>1943</v>
          </cell>
          <cell r="C50" t="str">
            <v>     18年</v>
          </cell>
          <cell r="D50" t="str">
            <v>未</v>
          </cell>
          <cell r="E50">
            <v>51</v>
          </cell>
          <cell r="F50">
            <v>1988</v>
          </cell>
          <cell r="G50" t="str">
            <v>     63年</v>
          </cell>
          <cell r="H50" t="str">
            <v>辰</v>
          </cell>
          <cell r="I50">
            <v>6</v>
          </cell>
        </row>
        <row r="51">
          <cell r="B51">
            <v>1944</v>
          </cell>
          <cell r="C51" t="str">
            <v>     19年</v>
          </cell>
          <cell r="D51" t="str">
            <v>申</v>
          </cell>
          <cell r="E51">
            <v>50</v>
          </cell>
          <cell r="F51">
            <v>1989</v>
          </cell>
          <cell r="G51" t="str">
            <v> 平成01年</v>
          </cell>
          <cell r="H51" t="str">
            <v>巳</v>
          </cell>
          <cell r="I51">
            <v>5</v>
          </cell>
        </row>
        <row r="53">
          <cell r="B53" t="str">
            <v>※誕生日をむかえる前は、上記表の年齢の数字から１を引きます。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workbookViewId="0" topLeftCell="A1">
      <selection activeCell="A1" sqref="A1"/>
    </sheetView>
  </sheetViews>
  <sheetFormatPr defaultColWidth="0.796875" defaultRowHeight="4.5" customHeight="1"/>
  <cols>
    <col min="1" max="16384" width="0.6953125" style="1" customWidth="1"/>
  </cols>
  <sheetData/>
  <sheetProtection sheet="1"/>
  <printOptions/>
  <pageMargins left="0.75" right="0.75" top="1" bottom="1" header="0.5" footer="0.5"/>
  <pageSetup orientation="portrait" paperSize="9"/>
  <headerFooter alignWithMargins="0">
    <oddHeader>&amp;C&amp;A</oddHeader>
    <oddFooter>&amp;C- &amp;P -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1"/>
  <dimension ref="A1:P37"/>
  <sheetViews>
    <sheetView showGridLines="0" showRowColHeaders="0" tabSelected="1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D4" sqref="D4"/>
    </sheetView>
  </sheetViews>
  <sheetFormatPr defaultColWidth="9.59765625" defaultRowHeight="15"/>
  <cols>
    <col min="1" max="2" width="2.59765625" style="0" customWidth="1"/>
    <col min="3" max="3" width="11.59765625" style="0" customWidth="1"/>
    <col min="4" max="15" width="7.59765625" style="0" customWidth="1"/>
    <col min="16" max="16" width="2.59765625" style="0" customWidth="1"/>
  </cols>
  <sheetData>
    <row r="1" spans="1:16" ht="49.5" customHeight="1">
      <c r="A1" s="2"/>
      <c r="B1" s="2"/>
      <c r="C1" s="2"/>
      <c r="D1" s="3"/>
      <c r="E1" s="2"/>
      <c r="H1" s="2"/>
      <c r="I1" s="2"/>
      <c r="J1" s="4"/>
      <c r="K1" s="2"/>
      <c r="L1" s="5"/>
      <c r="M1" s="2"/>
      <c r="N1" s="2"/>
      <c r="O1" s="2"/>
      <c r="P1" s="2"/>
    </row>
    <row r="2" spans="1:16" ht="30" customHeight="1">
      <c r="A2" s="8"/>
      <c r="B2" s="8"/>
      <c r="C2" s="9"/>
      <c r="D2" s="10" t="s">
        <v>43</v>
      </c>
      <c r="E2" s="8"/>
      <c r="F2" s="11">
        <v>1997</v>
      </c>
      <c r="G2" s="12" t="s">
        <v>0</v>
      </c>
      <c r="H2" s="8"/>
      <c r="I2" s="8"/>
      <c r="J2" s="8"/>
      <c r="K2" s="8"/>
      <c r="L2" s="8"/>
      <c r="M2" s="8"/>
      <c r="N2" s="8"/>
      <c r="O2" s="8"/>
      <c r="P2" s="2"/>
    </row>
    <row r="3" spans="1:16" ht="30" customHeight="1">
      <c r="A3" s="8"/>
      <c r="B3" s="59" t="s">
        <v>44</v>
      </c>
      <c r="C3" s="60"/>
      <c r="D3" s="13" t="s">
        <v>1</v>
      </c>
      <c r="E3" s="14" t="s">
        <v>2</v>
      </c>
      <c r="F3" s="14" t="s">
        <v>3</v>
      </c>
      <c r="G3" s="14" t="s">
        <v>4</v>
      </c>
      <c r="H3" s="14" t="s">
        <v>5</v>
      </c>
      <c r="I3" s="14" t="s">
        <v>6</v>
      </c>
      <c r="J3" s="14" t="s">
        <v>7</v>
      </c>
      <c r="K3" s="14" t="s">
        <v>8</v>
      </c>
      <c r="L3" s="14" t="s">
        <v>9</v>
      </c>
      <c r="M3" s="14" t="s">
        <v>10</v>
      </c>
      <c r="N3" s="14" t="s">
        <v>11</v>
      </c>
      <c r="O3" s="15" t="s">
        <v>12</v>
      </c>
      <c r="P3" s="6"/>
    </row>
    <row r="4" spans="1:16" ht="14.25">
      <c r="A4" s="8"/>
      <c r="B4" s="63" t="s">
        <v>13</v>
      </c>
      <c r="C4" s="62"/>
      <c r="D4" s="44">
        <v>900000</v>
      </c>
      <c r="E4" s="16">
        <f aca="true" t="shared" si="0" ref="E4:O4">D36</f>
        <v>655450</v>
      </c>
      <c r="F4" s="17">
        <f t="shared" si="0"/>
        <v>909050</v>
      </c>
      <c r="G4" s="17">
        <f t="shared" si="0"/>
        <v>909050</v>
      </c>
      <c r="H4" s="17">
        <f t="shared" si="0"/>
        <v>909050</v>
      </c>
      <c r="I4" s="17">
        <f t="shared" si="0"/>
        <v>909050</v>
      </c>
      <c r="J4" s="17">
        <f t="shared" si="0"/>
        <v>909050</v>
      </c>
      <c r="K4" s="17">
        <f t="shared" si="0"/>
        <v>909050</v>
      </c>
      <c r="L4" s="17">
        <f t="shared" si="0"/>
        <v>909050</v>
      </c>
      <c r="M4" s="17">
        <f t="shared" si="0"/>
        <v>909050</v>
      </c>
      <c r="N4" s="17">
        <f t="shared" si="0"/>
        <v>909050</v>
      </c>
      <c r="O4" s="18">
        <f t="shared" si="0"/>
        <v>909050</v>
      </c>
      <c r="P4" s="6"/>
    </row>
    <row r="5" spans="1:16" ht="14.25">
      <c r="A5" s="8"/>
      <c r="B5" s="19"/>
      <c r="C5" s="57" t="s">
        <v>14</v>
      </c>
      <c r="D5" s="45">
        <v>500000</v>
      </c>
      <c r="E5" s="46">
        <v>280000</v>
      </c>
      <c r="F5" s="46"/>
      <c r="G5" s="46"/>
      <c r="H5" s="46"/>
      <c r="I5" s="46"/>
      <c r="J5" s="46"/>
      <c r="K5" s="46"/>
      <c r="L5" s="46"/>
      <c r="M5" s="46"/>
      <c r="N5" s="46"/>
      <c r="O5" s="47"/>
      <c r="P5" s="7"/>
    </row>
    <row r="6" spans="1:16" ht="14.25">
      <c r="A6" s="8"/>
      <c r="B6" s="20" t="s">
        <v>15</v>
      </c>
      <c r="C6" s="57" t="s">
        <v>16</v>
      </c>
      <c r="D6" s="48">
        <v>50000</v>
      </c>
      <c r="E6" s="49">
        <v>80000</v>
      </c>
      <c r="F6" s="49"/>
      <c r="G6" s="49"/>
      <c r="H6" s="49"/>
      <c r="I6" s="49"/>
      <c r="J6" s="49"/>
      <c r="K6" s="49"/>
      <c r="L6" s="49"/>
      <c r="M6" s="49"/>
      <c r="N6" s="49"/>
      <c r="O6" s="50"/>
      <c r="P6" s="7"/>
    </row>
    <row r="7" spans="1:16" ht="14.25">
      <c r="A7" s="8"/>
      <c r="B7" s="19"/>
      <c r="C7" s="57" t="s">
        <v>17</v>
      </c>
      <c r="D7" s="48">
        <v>80000</v>
      </c>
      <c r="E7" s="49">
        <v>4000</v>
      </c>
      <c r="F7" s="49"/>
      <c r="G7" s="49"/>
      <c r="H7" s="49"/>
      <c r="I7" s="49"/>
      <c r="J7" s="49"/>
      <c r="K7" s="49"/>
      <c r="L7" s="49"/>
      <c r="M7" s="49"/>
      <c r="N7" s="49"/>
      <c r="O7" s="50"/>
      <c r="P7" s="7"/>
    </row>
    <row r="8" spans="1:16" ht="14.25">
      <c r="A8" s="8"/>
      <c r="B8" s="19"/>
      <c r="C8" s="58"/>
      <c r="D8" s="48"/>
      <c r="E8" s="49"/>
      <c r="F8" s="49"/>
      <c r="G8" s="49"/>
      <c r="H8" s="49"/>
      <c r="I8" s="49"/>
      <c r="J8" s="49"/>
      <c r="K8" s="49"/>
      <c r="L8" s="49"/>
      <c r="M8" s="49"/>
      <c r="N8" s="49"/>
      <c r="O8" s="50"/>
      <c r="P8" s="7"/>
    </row>
    <row r="9" spans="1:16" ht="14.25">
      <c r="A9" s="8"/>
      <c r="B9" s="20" t="s">
        <v>18</v>
      </c>
      <c r="C9" s="58"/>
      <c r="D9" s="48"/>
      <c r="E9" s="49"/>
      <c r="F9" s="49"/>
      <c r="G9" s="49"/>
      <c r="H9" s="49"/>
      <c r="I9" s="49"/>
      <c r="J9" s="49"/>
      <c r="K9" s="49"/>
      <c r="L9" s="49"/>
      <c r="M9" s="49"/>
      <c r="N9" s="49"/>
      <c r="O9" s="50"/>
      <c r="P9" s="7"/>
    </row>
    <row r="10" spans="1:16" ht="14.25">
      <c r="A10" s="8"/>
      <c r="B10" s="19"/>
      <c r="C10" s="57" t="s">
        <v>19</v>
      </c>
      <c r="D10" s="51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3"/>
      <c r="P10" s="7"/>
    </row>
    <row r="11" spans="1:16" ht="14.25">
      <c r="A11" s="8"/>
      <c r="B11" s="21"/>
      <c r="C11" s="22" t="s">
        <v>20</v>
      </c>
      <c r="D11" s="23">
        <f aca="true" t="shared" si="1" ref="D11:O11">SUM(D5:D10)</f>
        <v>630000</v>
      </c>
      <c r="E11" s="23">
        <f t="shared" si="1"/>
        <v>364000</v>
      </c>
      <c r="F11" s="23">
        <f t="shared" si="1"/>
        <v>0</v>
      </c>
      <c r="G11" s="23">
        <f t="shared" si="1"/>
        <v>0</v>
      </c>
      <c r="H11" s="23">
        <f t="shared" si="1"/>
        <v>0</v>
      </c>
      <c r="I11" s="23">
        <f t="shared" si="1"/>
        <v>0</v>
      </c>
      <c r="J11" s="23">
        <f t="shared" si="1"/>
        <v>0</v>
      </c>
      <c r="K11" s="23">
        <f t="shared" si="1"/>
        <v>0</v>
      </c>
      <c r="L11" s="23">
        <f t="shared" si="1"/>
        <v>0</v>
      </c>
      <c r="M11" s="23">
        <f t="shared" si="1"/>
        <v>0</v>
      </c>
      <c r="N11" s="23">
        <f t="shared" si="1"/>
        <v>0</v>
      </c>
      <c r="O11" s="24">
        <f t="shared" si="1"/>
        <v>0</v>
      </c>
      <c r="P11" s="6"/>
    </row>
    <row r="12" spans="1:16" ht="14.25">
      <c r="A12" s="8"/>
      <c r="B12" s="25"/>
      <c r="C12" s="57" t="s">
        <v>21</v>
      </c>
      <c r="D12" s="45">
        <v>200000</v>
      </c>
      <c r="E12" s="46">
        <v>100000</v>
      </c>
      <c r="F12" s="46"/>
      <c r="G12" s="46"/>
      <c r="H12" s="46"/>
      <c r="I12" s="46"/>
      <c r="J12" s="46"/>
      <c r="K12" s="46"/>
      <c r="L12" s="46"/>
      <c r="M12" s="46"/>
      <c r="N12" s="46"/>
      <c r="O12" s="47"/>
      <c r="P12" s="7"/>
    </row>
    <row r="13" spans="1:16" ht="14.25">
      <c r="A13" s="8"/>
      <c r="B13" s="26" t="s">
        <v>22</v>
      </c>
      <c r="C13" s="57" t="s">
        <v>23</v>
      </c>
      <c r="D13" s="48">
        <v>165000</v>
      </c>
      <c r="E13" s="49">
        <v>150000</v>
      </c>
      <c r="F13" s="49"/>
      <c r="G13" s="49"/>
      <c r="H13" s="49"/>
      <c r="I13" s="49"/>
      <c r="J13" s="49"/>
      <c r="K13" s="49"/>
      <c r="L13" s="49"/>
      <c r="M13" s="49"/>
      <c r="N13" s="49"/>
      <c r="O13" s="50"/>
      <c r="P13" s="7"/>
    </row>
    <row r="14" spans="1:16" ht="14.25">
      <c r="A14" s="8"/>
      <c r="B14" s="25"/>
      <c r="C14" s="57" t="s">
        <v>24</v>
      </c>
      <c r="D14" s="48">
        <v>65000</v>
      </c>
      <c r="E14" s="49">
        <v>30000</v>
      </c>
      <c r="F14" s="49"/>
      <c r="G14" s="49"/>
      <c r="H14" s="49"/>
      <c r="I14" s="49"/>
      <c r="J14" s="49"/>
      <c r="K14" s="49"/>
      <c r="L14" s="49"/>
      <c r="M14" s="49"/>
      <c r="N14" s="49"/>
      <c r="O14" s="50"/>
      <c r="P14" s="7"/>
    </row>
    <row r="15" spans="1:16" ht="14.25">
      <c r="A15" s="8"/>
      <c r="B15" s="25"/>
      <c r="C15" s="57" t="s">
        <v>25</v>
      </c>
      <c r="D15" s="48">
        <v>89000</v>
      </c>
      <c r="E15" s="49">
        <v>68000</v>
      </c>
      <c r="F15" s="49"/>
      <c r="G15" s="49"/>
      <c r="H15" s="49"/>
      <c r="I15" s="49"/>
      <c r="J15" s="49"/>
      <c r="K15" s="49"/>
      <c r="L15" s="49"/>
      <c r="M15" s="49"/>
      <c r="N15" s="49"/>
      <c r="O15" s="50"/>
      <c r="P15" s="7"/>
    </row>
    <row r="16" spans="1:16" ht="14.25">
      <c r="A16" s="8"/>
      <c r="B16" s="25"/>
      <c r="C16" s="57" t="s">
        <v>26</v>
      </c>
      <c r="D16" s="48">
        <v>55550</v>
      </c>
      <c r="E16" s="49">
        <v>62400</v>
      </c>
      <c r="F16" s="49"/>
      <c r="G16" s="49"/>
      <c r="H16" s="49"/>
      <c r="I16" s="49"/>
      <c r="J16" s="49"/>
      <c r="K16" s="49"/>
      <c r="L16" s="49"/>
      <c r="M16" s="49"/>
      <c r="N16" s="49"/>
      <c r="O16" s="50"/>
      <c r="P16" s="7"/>
    </row>
    <row r="17" spans="1:16" ht="14.25">
      <c r="A17" s="8"/>
      <c r="B17" s="26" t="s">
        <v>27</v>
      </c>
      <c r="C17" s="57" t="s">
        <v>28</v>
      </c>
      <c r="D17" s="48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50"/>
      <c r="P17" s="7"/>
    </row>
    <row r="18" spans="1:16" ht="14.25">
      <c r="A18" s="8"/>
      <c r="B18" s="25"/>
      <c r="C18" s="58"/>
      <c r="D18" s="48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50"/>
      <c r="P18" s="7"/>
    </row>
    <row r="19" spans="1:16" ht="14.25">
      <c r="A19" s="8"/>
      <c r="B19" s="25"/>
      <c r="C19" s="58"/>
      <c r="D19" s="48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50"/>
      <c r="P19" s="7"/>
    </row>
    <row r="20" spans="1:16" ht="14.25">
      <c r="A20" s="8"/>
      <c r="B20" s="25"/>
      <c r="C20" s="57" t="s">
        <v>19</v>
      </c>
      <c r="D20" s="51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3"/>
      <c r="P20" s="7"/>
    </row>
    <row r="21" spans="1:16" ht="14.25">
      <c r="A21" s="8"/>
      <c r="B21" s="27"/>
      <c r="C21" s="28" t="s">
        <v>29</v>
      </c>
      <c r="D21" s="29">
        <f aca="true" t="shared" si="2" ref="D21:O21">SUM(D12:D20)</f>
        <v>574550</v>
      </c>
      <c r="E21" s="29">
        <f t="shared" si="2"/>
        <v>410400</v>
      </c>
      <c r="F21" s="29">
        <f t="shared" si="2"/>
        <v>0</v>
      </c>
      <c r="G21" s="29">
        <f t="shared" si="2"/>
        <v>0</v>
      </c>
      <c r="H21" s="29">
        <f t="shared" si="2"/>
        <v>0</v>
      </c>
      <c r="I21" s="29">
        <f t="shared" si="2"/>
        <v>0</v>
      </c>
      <c r="J21" s="29">
        <f t="shared" si="2"/>
        <v>0</v>
      </c>
      <c r="K21" s="29">
        <f t="shared" si="2"/>
        <v>0</v>
      </c>
      <c r="L21" s="29">
        <f t="shared" si="2"/>
        <v>0</v>
      </c>
      <c r="M21" s="29">
        <f t="shared" si="2"/>
        <v>0</v>
      </c>
      <c r="N21" s="29">
        <f t="shared" si="2"/>
        <v>0</v>
      </c>
      <c r="O21" s="30">
        <f t="shared" si="2"/>
        <v>0</v>
      </c>
      <c r="P21" s="6"/>
    </row>
    <row r="22" spans="1:16" ht="15" thickBot="1">
      <c r="A22" s="8"/>
      <c r="B22" s="64" t="s">
        <v>30</v>
      </c>
      <c r="C22" s="65"/>
      <c r="D22" s="31">
        <f aca="true" t="shared" si="3" ref="D22:O22">D11-D21</f>
        <v>55450</v>
      </c>
      <c r="E22" s="31">
        <f t="shared" si="3"/>
        <v>-46400</v>
      </c>
      <c r="F22" s="31">
        <f t="shared" si="3"/>
        <v>0</v>
      </c>
      <c r="G22" s="31">
        <f t="shared" si="3"/>
        <v>0</v>
      </c>
      <c r="H22" s="31">
        <f t="shared" si="3"/>
        <v>0</v>
      </c>
      <c r="I22" s="31">
        <f t="shared" si="3"/>
        <v>0</v>
      </c>
      <c r="J22" s="31">
        <f t="shared" si="3"/>
        <v>0</v>
      </c>
      <c r="K22" s="31">
        <f t="shared" si="3"/>
        <v>0</v>
      </c>
      <c r="L22" s="31">
        <f t="shared" si="3"/>
        <v>0</v>
      </c>
      <c r="M22" s="31">
        <f t="shared" si="3"/>
        <v>0</v>
      </c>
      <c r="N22" s="31">
        <f t="shared" si="3"/>
        <v>0</v>
      </c>
      <c r="O22" s="32">
        <f t="shared" si="3"/>
        <v>0</v>
      </c>
      <c r="P22" s="6"/>
    </row>
    <row r="23" spans="1:16" ht="15" thickTop="1">
      <c r="A23" s="8"/>
      <c r="B23" s="33"/>
      <c r="C23" s="57" t="s">
        <v>31</v>
      </c>
      <c r="D23" s="54">
        <v>300000</v>
      </c>
      <c r="E23" s="55">
        <v>300000</v>
      </c>
      <c r="F23" s="55"/>
      <c r="G23" s="55"/>
      <c r="H23" s="55"/>
      <c r="I23" s="55"/>
      <c r="J23" s="55"/>
      <c r="K23" s="55"/>
      <c r="L23" s="55"/>
      <c r="M23" s="55"/>
      <c r="N23" s="55"/>
      <c r="O23" s="56"/>
      <c r="P23" s="7"/>
    </row>
    <row r="24" spans="1:16" ht="14.25">
      <c r="A24" s="8"/>
      <c r="B24" s="33"/>
      <c r="C24" s="57" t="s">
        <v>32</v>
      </c>
      <c r="D24" s="48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50"/>
      <c r="P24" s="7"/>
    </row>
    <row r="25" spans="1:16" ht="14.25">
      <c r="A25" s="8"/>
      <c r="B25" s="33"/>
      <c r="C25" s="57" t="s">
        <v>33</v>
      </c>
      <c r="D25" s="48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50"/>
      <c r="P25" s="7"/>
    </row>
    <row r="26" spans="1:16" ht="14.25">
      <c r="A26" s="8"/>
      <c r="B26" s="33"/>
      <c r="C26" s="58"/>
      <c r="D26" s="48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50"/>
      <c r="P26" s="7"/>
    </row>
    <row r="27" spans="1:16" ht="14.25">
      <c r="A27" s="8"/>
      <c r="B27" s="33"/>
      <c r="C27" s="57" t="s">
        <v>19</v>
      </c>
      <c r="D27" s="51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3"/>
      <c r="P27" s="7"/>
    </row>
    <row r="28" spans="1:16" ht="14.25">
      <c r="A28" s="8"/>
      <c r="B28" s="34"/>
      <c r="C28" s="35" t="s">
        <v>34</v>
      </c>
      <c r="D28" s="36">
        <f aca="true" t="shared" si="4" ref="D28:O28">SUM(D23:D27)</f>
        <v>300000</v>
      </c>
      <c r="E28" s="36">
        <f t="shared" si="4"/>
        <v>300000</v>
      </c>
      <c r="F28" s="36">
        <f t="shared" si="4"/>
        <v>0</v>
      </c>
      <c r="G28" s="36">
        <f t="shared" si="4"/>
        <v>0</v>
      </c>
      <c r="H28" s="36">
        <f t="shared" si="4"/>
        <v>0</v>
      </c>
      <c r="I28" s="36">
        <f t="shared" si="4"/>
        <v>0</v>
      </c>
      <c r="J28" s="36">
        <f t="shared" si="4"/>
        <v>0</v>
      </c>
      <c r="K28" s="36">
        <f t="shared" si="4"/>
        <v>0</v>
      </c>
      <c r="L28" s="36">
        <f t="shared" si="4"/>
        <v>0</v>
      </c>
      <c r="M28" s="36">
        <f t="shared" si="4"/>
        <v>0</v>
      </c>
      <c r="N28" s="36">
        <f t="shared" si="4"/>
        <v>0</v>
      </c>
      <c r="O28" s="37">
        <f t="shared" si="4"/>
        <v>0</v>
      </c>
      <c r="P28" s="6"/>
    </row>
    <row r="29" spans="1:16" ht="14.25">
      <c r="A29" s="8"/>
      <c r="B29" s="33"/>
      <c r="C29" s="57" t="s">
        <v>35</v>
      </c>
      <c r="D29" s="45">
        <v>600000</v>
      </c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7"/>
      <c r="P29" s="7"/>
    </row>
    <row r="30" spans="1:16" ht="14.25">
      <c r="A30" s="8"/>
      <c r="B30" s="33"/>
      <c r="C30" s="57" t="s">
        <v>36</v>
      </c>
      <c r="D30" s="48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50"/>
      <c r="P30" s="7"/>
    </row>
    <row r="31" spans="1:16" ht="14.25">
      <c r="A31" s="8"/>
      <c r="B31" s="33"/>
      <c r="C31" s="58"/>
      <c r="D31" s="48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50"/>
      <c r="P31" s="7"/>
    </row>
    <row r="32" spans="1:16" ht="14.25">
      <c r="A32" s="8"/>
      <c r="B32" s="33"/>
      <c r="C32" s="58"/>
      <c r="D32" s="51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3"/>
      <c r="P32" s="7"/>
    </row>
    <row r="33" spans="1:16" ht="14.25">
      <c r="A33" s="8"/>
      <c r="B33" s="34"/>
      <c r="C33" s="35" t="s">
        <v>37</v>
      </c>
      <c r="D33" s="38">
        <f aca="true" t="shared" si="5" ref="D33:O33">SUM(D29:D32)</f>
        <v>600000</v>
      </c>
      <c r="E33" s="38">
        <f t="shared" si="5"/>
        <v>0</v>
      </c>
      <c r="F33" s="38">
        <f t="shared" si="5"/>
        <v>0</v>
      </c>
      <c r="G33" s="38">
        <f t="shared" si="5"/>
        <v>0</v>
      </c>
      <c r="H33" s="38">
        <f t="shared" si="5"/>
        <v>0</v>
      </c>
      <c r="I33" s="38">
        <f t="shared" si="5"/>
        <v>0</v>
      </c>
      <c r="J33" s="38">
        <f t="shared" si="5"/>
        <v>0</v>
      </c>
      <c r="K33" s="38">
        <f t="shared" si="5"/>
        <v>0</v>
      </c>
      <c r="L33" s="38">
        <f t="shared" si="5"/>
        <v>0</v>
      </c>
      <c r="M33" s="38">
        <f t="shared" si="5"/>
        <v>0</v>
      </c>
      <c r="N33" s="38">
        <f t="shared" si="5"/>
        <v>0</v>
      </c>
      <c r="O33" s="39">
        <f t="shared" si="5"/>
        <v>0</v>
      </c>
      <c r="P33" s="6"/>
    </row>
    <row r="34" spans="1:16" ht="14.25">
      <c r="A34" s="8"/>
      <c r="B34" s="63" t="s">
        <v>38</v>
      </c>
      <c r="C34" s="62"/>
      <c r="D34" s="40">
        <f aca="true" t="shared" si="6" ref="D34:O34">D28-D33</f>
        <v>-300000</v>
      </c>
      <c r="E34" s="40">
        <f t="shared" si="6"/>
        <v>300000</v>
      </c>
      <c r="F34" s="40">
        <f t="shared" si="6"/>
        <v>0</v>
      </c>
      <c r="G34" s="40">
        <f t="shared" si="6"/>
        <v>0</v>
      </c>
      <c r="H34" s="40">
        <f t="shared" si="6"/>
        <v>0</v>
      </c>
      <c r="I34" s="40">
        <f t="shared" si="6"/>
        <v>0</v>
      </c>
      <c r="J34" s="40">
        <f t="shared" si="6"/>
        <v>0</v>
      </c>
      <c r="K34" s="40">
        <f t="shared" si="6"/>
        <v>0</v>
      </c>
      <c r="L34" s="40">
        <f t="shared" si="6"/>
        <v>0</v>
      </c>
      <c r="M34" s="40">
        <f t="shared" si="6"/>
        <v>0</v>
      </c>
      <c r="N34" s="40">
        <f t="shared" si="6"/>
        <v>0</v>
      </c>
      <c r="O34" s="41">
        <f t="shared" si="6"/>
        <v>0</v>
      </c>
      <c r="P34" s="6"/>
    </row>
    <row r="35" spans="1:16" ht="14.25">
      <c r="A35" s="8"/>
      <c r="B35" s="63" t="s">
        <v>39</v>
      </c>
      <c r="C35" s="62"/>
      <c r="D35" s="40">
        <f aca="true" t="shared" si="7" ref="D35:O35">D22+D34</f>
        <v>-244550</v>
      </c>
      <c r="E35" s="40">
        <f t="shared" si="7"/>
        <v>253600</v>
      </c>
      <c r="F35" s="40">
        <f t="shared" si="7"/>
        <v>0</v>
      </c>
      <c r="G35" s="40">
        <f t="shared" si="7"/>
        <v>0</v>
      </c>
      <c r="H35" s="40">
        <f t="shared" si="7"/>
        <v>0</v>
      </c>
      <c r="I35" s="40">
        <f t="shared" si="7"/>
        <v>0</v>
      </c>
      <c r="J35" s="40">
        <f t="shared" si="7"/>
        <v>0</v>
      </c>
      <c r="K35" s="40">
        <f t="shared" si="7"/>
        <v>0</v>
      </c>
      <c r="L35" s="40">
        <f t="shared" si="7"/>
        <v>0</v>
      </c>
      <c r="M35" s="40">
        <f t="shared" si="7"/>
        <v>0</v>
      </c>
      <c r="N35" s="40">
        <f t="shared" si="7"/>
        <v>0</v>
      </c>
      <c r="O35" s="41">
        <f t="shared" si="7"/>
        <v>0</v>
      </c>
      <c r="P35" s="6"/>
    </row>
    <row r="36" spans="1:16" ht="14.25">
      <c r="A36" s="8"/>
      <c r="B36" s="61" t="s">
        <v>40</v>
      </c>
      <c r="C36" s="62"/>
      <c r="D36" s="42">
        <f aca="true" t="shared" si="8" ref="D36:O36">D4+D35</f>
        <v>655450</v>
      </c>
      <c r="E36" s="42">
        <f t="shared" si="8"/>
        <v>909050</v>
      </c>
      <c r="F36" s="42">
        <f t="shared" si="8"/>
        <v>909050</v>
      </c>
      <c r="G36" s="42">
        <f t="shared" si="8"/>
        <v>909050</v>
      </c>
      <c r="H36" s="42">
        <f t="shared" si="8"/>
        <v>909050</v>
      </c>
      <c r="I36" s="42">
        <f t="shared" si="8"/>
        <v>909050</v>
      </c>
      <c r="J36" s="42">
        <f t="shared" si="8"/>
        <v>909050</v>
      </c>
      <c r="K36" s="42">
        <f t="shared" si="8"/>
        <v>909050</v>
      </c>
      <c r="L36" s="42">
        <f t="shared" si="8"/>
        <v>909050</v>
      </c>
      <c r="M36" s="42">
        <f t="shared" si="8"/>
        <v>909050</v>
      </c>
      <c r="N36" s="42">
        <f t="shared" si="8"/>
        <v>909050</v>
      </c>
      <c r="O36" s="43">
        <f t="shared" si="8"/>
        <v>909050</v>
      </c>
      <c r="P36" s="6"/>
    </row>
    <row r="37" spans="1:16" ht="14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</sheetData>
  <sheetProtection sheet="1" objects="1" scenarios="1"/>
  <mergeCells count="6">
    <mergeCell ref="B3:C3"/>
    <mergeCell ref="B36:C36"/>
    <mergeCell ref="B4:C4"/>
    <mergeCell ref="B22:C22"/>
    <mergeCell ref="B34:C34"/>
    <mergeCell ref="B35:C35"/>
  </mergeCells>
  <dataValidations count="2">
    <dataValidation allowBlank="1" showInputMessage="1" showErrorMessage="1" imeMode="on" sqref="C5:C10 C12:C20 C23:C27 C29:C32"/>
    <dataValidation allowBlank="1" showInputMessage="1" showErrorMessage="1" imeMode="off" sqref="D4 D5:O10 D12:O20 D23:O27 D29:O32 F2"/>
  </dataValidations>
  <printOptions/>
  <pageMargins left="0.984251968503937" right="0.383" top="0.5905511811023622" bottom="0.394" header="0.5" footer="0.5"/>
  <pageSetup horizontalDpi="300" verticalDpi="300" orientation="landscape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P37"/>
  <sheetViews>
    <sheetView showGridLines="0" showRowColHeaders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D4" sqref="D4"/>
    </sheetView>
  </sheetViews>
  <sheetFormatPr defaultColWidth="9.59765625" defaultRowHeight="15"/>
  <cols>
    <col min="1" max="2" width="2.59765625" style="0" customWidth="1"/>
    <col min="3" max="3" width="11.59765625" style="0" customWidth="1"/>
    <col min="4" max="15" width="7.59765625" style="0" customWidth="1"/>
    <col min="16" max="16" width="2.59765625" style="0" customWidth="1"/>
  </cols>
  <sheetData>
    <row r="1" spans="1:16" ht="49.5" customHeight="1">
      <c r="A1" s="2"/>
      <c r="B1" s="2"/>
      <c r="C1" s="2"/>
      <c r="D1" s="3"/>
      <c r="E1" s="2"/>
      <c r="H1" s="2"/>
      <c r="I1" s="2"/>
      <c r="J1" s="4"/>
      <c r="K1" s="2"/>
      <c r="L1" s="5"/>
      <c r="M1" s="2"/>
      <c r="N1" s="2"/>
      <c r="O1" s="2"/>
      <c r="P1" s="2"/>
    </row>
    <row r="2" spans="1:16" ht="30" customHeight="1">
      <c r="A2" s="8"/>
      <c r="B2" s="8"/>
      <c r="C2" s="9"/>
      <c r="D2" s="10" t="s">
        <v>42</v>
      </c>
      <c r="E2" s="8"/>
      <c r="F2" s="11">
        <v>1997</v>
      </c>
      <c r="G2" s="12" t="s">
        <v>0</v>
      </c>
      <c r="H2" s="8"/>
      <c r="I2" s="8"/>
      <c r="J2" s="8"/>
      <c r="K2" s="8"/>
      <c r="L2" s="8"/>
      <c r="M2" s="8"/>
      <c r="N2" s="8"/>
      <c r="O2" s="8"/>
      <c r="P2" s="2"/>
    </row>
    <row r="3" spans="1:16" ht="30" customHeight="1">
      <c r="A3" s="8"/>
      <c r="B3" s="59" t="s">
        <v>41</v>
      </c>
      <c r="C3" s="60"/>
      <c r="D3" s="13" t="s">
        <v>1</v>
      </c>
      <c r="E3" s="14" t="s">
        <v>2</v>
      </c>
      <c r="F3" s="14" t="s">
        <v>3</v>
      </c>
      <c r="G3" s="14" t="s">
        <v>4</v>
      </c>
      <c r="H3" s="14" t="s">
        <v>5</v>
      </c>
      <c r="I3" s="14" t="s">
        <v>6</v>
      </c>
      <c r="J3" s="14" t="s">
        <v>7</v>
      </c>
      <c r="K3" s="14" t="s">
        <v>8</v>
      </c>
      <c r="L3" s="14" t="s">
        <v>9</v>
      </c>
      <c r="M3" s="14" t="s">
        <v>10</v>
      </c>
      <c r="N3" s="14" t="s">
        <v>11</v>
      </c>
      <c r="O3" s="15" t="s">
        <v>12</v>
      </c>
      <c r="P3" s="6"/>
    </row>
    <row r="4" spans="1:16" ht="14.25">
      <c r="A4" s="8"/>
      <c r="B4" s="63" t="s">
        <v>13</v>
      </c>
      <c r="C4" s="62"/>
      <c r="D4" s="44"/>
      <c r="E4" s="16">
        <f aca="true" t="shared" si="0" ref="E4:O4">D36</f>
        <v>0</v>
      </c>
      <c r="F4" s="17">
        <f t="shared" si="0"/>
        <v>0</v>
      </c>
      <c r="G4" s="17">
        <f t="shared" si="0"/>
        <v>0</v>
      </c>
      <c r="H4" s="17">
        <f t="shared" si="0"/>
        <v>0</v>
      </c>
      <c r="I4" s="17">
        <f t="shared" si="0"/>
        <v>0</v>
      </c>
      <c r="J4" s="17">
        <f t="shared" si="0"/>
        <v>0</v>
      </c>
      <c r="K4" s="17">
        <f t="shared" si="0"/>
        <v>0</v>
      </c>
      <c r="L4" s="17">
        <f t="shared" si="0"/>
        <v>0</v>
      </c>
      <c r="M4" s="17">
        <f t="shared" si="0"/>
        <v>0</v>
      </c>
      <c r="N4" s="17">
        <f t="shared" si="0"/>
        <v>0</v>
      </c>
      <c r="O4" s="18">
        <f t="shared" si="0"/>
        <v>0</v>
      </c>
      <c r="P4" s="6"/>
    </row>
    <row r="5" spans="1:16" ht="14.25">
      <c r="A5" s="8"/>
      <c r="B5" s="19"/>
      <c r="C5" s="57" t="s">
        <v>14</v>
      </c>
      <c r="D5" s="45"/>
      <c r="E5" s="46"/>
      <c r="F5" s="46"/>
      <c r="G5" s="46"/>
      <c r="H5" s="46"/>
      <c r="I5" s="46"/>
      <c r="J5" s="46"/>
      <c r="K5" s="46"/>
      <c r="L5" s="46"/>
      <c r="M5" s="46"/>
      <c r="N5" s="46"/>
      <c r="O5" s="47"/>
      <c r="P5" s="7"/>
    </row>
    <row r="6" spans="1:16" ht="14.25">
      <c r="A6" s="8"/>
      <c r="B6" s="20" t="s">
        <v>15</v>
      </c>
      <c r="C6" s="57" t="s">
        <v>16</v>
      </c>
      <c r="D6" s="48"/>
      <c r="E6" s="49"/>
      <c r="F6" s="49"/>
      <c r="G6" s="49"/>
      <c r="H6" s="49"/>
      <c r="I6" s="49"/>
      <c r="J6" s="49"/>
      <c r="K6" s="49"/>
      <c r="L6" s="49"/>
      <c r="M6" s="49"/>
      <c r="N6" s="49"/>
      <c r="O6" s="50"/>
      <c r="P6" s="7"/>
    </row>
    <row r="7" spans="1:16" ht="14.25">
      <c r="A7" s="8"/>
      <c r="B7" s="19"/>
      <c r="C7" s="57" t="s">
        <v>17</v>
      </c>
      <c r="D7" s="48"/>
      <c r="E7" s="49"/>
      <c r="F7" s="49"/>
      <c r="G7" s="49"/>
      <c r="H7" s="49"/>
      <c r="I7" s="49"/>
      <c r="J7" s="49"/>
      <c r="K7" s="49"/>
      <c r="L7" s="49"/>
      <c r="M7" s="49"/>
      <c r="N7" s="49"/>
      <c r="O7" s="50"/>
      <c r="P7" s="7"/>
    </row>
    <row r="8" spans="1:16" ht="14.25">
      <c r="A8" s="8"/>
      <c r="B8" s="19"/>
      <c r="C8" s="58"/>
      <c r="D8" s="48"/>
      <c r="E8" s="49"/>
      <c r="F8" s="49"/>
      <c r="G8" s="49"/>
      <c r="H8" s="49"/>
      <c r="I8" s="49"/>
      <c r="J8" s="49"/>
      <c r="K8" s="49"/>
      <c r="L8" s="49"/>
      <c r="M8" s="49"/>
      <c r="N8" s="49"/>
      <c r="O8" s="50"/>
      <c r="P8" s="7"/>
    </row>
    <row r="9" spans="1:16" ht="14.25">
      <c r="A9" s="8"/>
      <c r="B9" s="20" t="s">
        <v>18</v>
      </c>
      <c r="C9" s="58"/>
      <c r="D9" s="48"/>
      <c r="E9" s="49"/>
      <c r="F9" s="49"/>
      <c r="G9" s="49"/>
      <c r="H9" s="49"/>
      <c r="I9" s="49"/>
      <c r="J9" s="49"/>
      <c r="K9" s="49"/>
      <c r="L9" s="49"/>
      <c r="M9" s="49"/>
      <c r="N9" s="49"/>
      <c r="O9" s="50"/>
      <c r="P9" s="7"/>
    </row>
    <row r="10" spans="1:16" ht="14.25">
      <c r="A10" s="8"/>
      <c r="B10" s="19"/>
      <c r="C10" s="57" t="s">
        <v>19</v>
      </c>
      <c r="D10" s="51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3"/>
      <c r="P10" s="7"/>
    </row>
    <row r="11" spans="1:16" ht="14.25">
      <c r="A11" s="8"/>
      <c r="B11" s="21"/>
      <c r="C11" s="22" t="s">
        <v>20</v>
      </c>
      <c r="D11" s="23">
        <f aca="true" t="shared" si="1" ref="D11:O11">SUM(D5:D10)</f>
        <v>0</v>
      </c>
      <c r="E11" s="23">
        <f t="shared" si="1"/>
        <v>0</v>
      </c>
      <c r="F11" s="23">
        <f t="shared" si="1"/>
        <v>0</v>
      </c>
      <c r="G11" s="23">
        <f t="shared" si="1"/>
        <v>0</v>
      </c>
      <c r="H11" s="23">
        <f t="shared" si="1"/>
        <v>0</v>
      </c>
      <c r="I11" s="23">
        <f t="shared" si="1"/>
        <v>0</v>
      </c>
      <c r="J11" s="23">
        <f t="shared" si="1"/>
        <v>0</v>
      </c>
      <c r="K11" s="23">
        <f t="shared" si="1"/>
        <v>0</v>
      </c>
      <c r="L11" s="23">
        <f t="shared" si="1"/>
        <v>0</v>
      </c>
      <c r="M11" s="23">
        <f t="shared" si="1"/>
        <v>0</v>
      </c>
      <c r="N11" s="23">
        <f t="shared" si="1"/>
        <v>0</v>
      </c>
      <c r="O11" s="24">
        <f t="shared" si="1"/>
        <v>0</v>
      </c>
      <c r="P11" s="6"/>
    </row>
    <row r="12" spans="1:16" ht="14.25">
      <c r="A12" s="8"/>
      <c r="B12" s="25"/>
      <c r="C12" s="57" t="s">
        <v>21</v>
      </c>
      <c r="D12" s="45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7"/>
      <c r="P12" s="7"/>
    </row>
    <row r="13" spans="1:16" ht="14.25">
      <c r="A13" s="8"/>
      <c r="B13" s="26" t="s">
        <v>22</v>
      </c>
      <c r="C13" s="57" t="s">
        <v>23</v>
      </c>
      <c r="D13" s="48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50"/>
      <c r="P13" s="7"/>
    </row>
    <row r="14" spans="1:16" ht="14.25">
      <c r="A14" s="8"/>
      <c r="B14" s="25"/>
      <c r="C14" s="57" t="s">
        <v>24</v>
      </c>
      <c r="D14" s="48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50"/>
      <c r="P14" s="7"/>
    </row>
    <row r="15" spans="1:16" ht="14.25">
      <c r="A15" s="8"/>
      <c r="B15" s="25"/>
      <c r="C15" s="57" t="s">
        <v>25</v>
      </c>
      <c r="D15" s="48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50"/>
      <c r="P15" s="7"/>
    </row>
    <row r="16" spans="1:16" ht="14.25">
      <c r="A16" s="8"/>
      <c r="B16" s="25"/>
      <c r="C16" s="57" t="s">
        <v>26</v>
      </c>
      <c r="D16" s="48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50"/>
      <c r="P16" s="7"/>
    </row>
    <row r="17" spans="1:16" ht="14.25">
      <c r="A17" s="8"/>
      <c r="B17" s="26" t="s">
        <v>27</v>
      </c>
      <c r="C17" s="57" t="s">
        <v>28</v>
      </c>
      <c r="D17" s="48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50"/>
      <c r="P17" s="7"/>
    </row>
    <row r="18" spans="1:16" ht="14.25">
      <c r="A18" s="8"/>
      <c r="B18" s="25"/>
      <c r="C18" s="58"/>
      <c r="D18" s="48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50"/>
      <c r="P18" s="7"/>
    </row>
    <row r="19" spans="1:16" ht="14.25">
      <c r="A19" s="8"/>
      <c r="B19" s="25"/>
      <c r="C19" s="58"/>
      <c r="D19" s="48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50"/>
      <c r="P19" s="7"/>
    </row>
    <row r="20" spans="1:16" ht="14.25">
      <c r="A20" s="8"/>
      <c r="B20" s="25"/>
      <c r="C20" s="57" t="s">
        <v>19</v>
      </c>
      <c r="D20" s="51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3"/>
      <c r="P20" s="7"/>
    </row>
    <row r="21" spans="1:16" ht="14.25">
      <c r="A21" s="8"/>
      <c r="B21" s="27"/>
      <c r="C21" s="28" t="s">
        <v>29</v>
      </c>
      <c r="D21" s="29">
        <f aca="true" t="shared" si="2" ref="D21:O21">SUM(D12:D20)</f>
        <v>0</v>
      </c>
      <c r="E21" s="29">
        <f t="shared" si="2"/>
        <v>0</v>
      </c>
      <c r="F21" s="29">
        <f t="shared" si="2"/>
        <v>0</v>
      </c>
      <c r="G21" s="29">
        <f t="shared" si="2"/>
        <v>0</v>
      </c>
      <c r="H21" s="29">
        <f t="shared" si="2"/>
        <v>0</v>
      </c>
      <c r="I21" s="29">
        <f t="shared" si="2"/>
        <v>0</v>
      </c>
      <c r="J21" s="29">
        <f t="shared" si="2"/>
        <v>0</v>
      </c>
      <c r="K21" s="29">
        <f t="shared" si="2"/>
        <v>0</v>
      </c>
      <c r="L21" s="29">
        <f t="shared" si="2"/>
        <v>0</v>
      </c>
      <c r="M21" s="29">
        <f t="shared" si="2"/>
        <v>0</v>
      </c>
      <c r="N21" s="29">
        <f t="shared" si="2"/>
        <v>0</v>
      </c>
      <c r="O21" s="30">
        <f t="shared" si="2"/>
        <v>0</v>
      </c>
      <c r="P21" s="6"/>
    </row>
    <row r="22" spans="1:16" ht="15" thickBot="1">
      <c r="A22" s="8"/>
      <c r="B22" s="64" t="s">
        <v>30</v>
      </c>
      <c r="C22" s="65"/>
      <c r="D22" s="31">
        <f aca="true" t="shared" si="3" ref="D22:O22">D11-D21</f>
        <v>0</v>
      </c>
      <c r="E22" s="31">
        <f t="shared" si="3"/>
        <v>0</v>
      </c>
      <c r="F22" s="31">
        <f t="shared" si="3"/>
        <v>0</v>
      </c>
      <c r="G22" s="31">
        <f t="shared" si="3"/>
        <v>0</v>
      </c>
      <c r="H22" s="31">
        <f t="shared" si="3"/>
        <v>0</v>
      </c>
      <c r="I22" s="31">
        <f t="shared" si="3"/>
        <v>0</v>
      </c>
      <c r="J22" s="31">
        <f t="shared" si="3"/>
        <v>0</v>
      </c>
      <c r="K22" s="31">
        <f t="shared" si="3"/>
        <v>0</v>
      </c>
      <c r="L22" s="31">
        <f t="shared" si="3"/>
        <v>0</v>
      </c>
      <c r="M22" s="31">
        <f t="shared" si="3"/>
        <v>0</v>
      </c>
      <c r="N22" s="31">
        <f t="shared" si="3"/>
        <v>0</v>
      </c>
      <c r="O22" s="32">
        <f t="shared" si="3"/>
        <v>0</v>
      </c>
      <c r="P22" s="6"/>
    </row>
    <row r="23" spans="1:16" ht="15" thickTop="1">
      <c r="A23" s="8"/>
      <c r="B23" s="33"/>
      <c r="C23" s="57" t="s">
        <v>31</v>
      </c>
      <c r="D23" s="54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6"/>
      <c r="P23" s="7"/>
    </row>
    <row r="24" spans="1:16" ht="14.25">
      <c r="A24" s="8"/>
      <c r="B24" s="33"/>
      <c r="C24" s="57" t="s">
        <v>32</v>
      </c>
      <c r="D24" s="48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50"/>
      <c r="P24" s="7"/>
    </row>
    <row r="25" spans="1:16" ht="14.25">
      <c r="A25" s="8"/>
      <c r="B25" s="33"/>
      <c r="C25" s="57" t="s">
        <v>33</v>
      </c>
      <c r="D25" s="48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50"/>
      <c r="P25" s="7"/>
    </row>
    <row r="26" spans="1:16" ht="14.25">
      <c r="A26" s="8"/>
      <c r="B26" s="33"/>
      <c r="C26" s="58"/>
      <c r="D26" s="48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50"/>
      <c r="P26" s="7"/>
    </row>
    <row r="27" spans="1:16" ht="14.25">
      <c r="A27" s="8"/>
      <c r="B27" s="33"/>
      <c r="C27" s="57" t="s">
        <v>19</v>
      </c>
      <c r="D27" s="51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3"/>
      <c r="P27" s="7"/>
    </row>
    <row r="28" spans="1:16" ht="14.25">
      <c r="A28" s="8"/>
      <c r="B28" s="34"/>
      <c r="C28" s="35" t="s">
        <v>34</v>
      </c>
      <c r="D28" s="36">
        <f aca="true" t="shared" si="4" ref="D28:O28">SUM(D23:D27)</f>
        <v>0</v>
      </c>
      <c r="E28" s="36">
        <f t="shared" si="4"/>
        <v>0</v>
      </c>
      <c r="F28" s="36">
        <f t="shared" si="4"/>
        <v>0</v>
      </c>
      <c r="G28" s="36">
        <f t="shared" si="4"/>
        <v>0</v>
      </c>
      <c r="H28" s="36">
        <f t="shared" si="4"/>
        <v>0</v>
      </c>
      <c r="I28" s="36">
        <f t="shared" si="4"/>
        <v>0</v>
      </c>
      <c r="J28" s="36">
        <f t="shared" si="4"/>
        <v>0</v>
      </c>
      <c r="K28" s="36">
        <f t="shared" si="4"/>
        <v>0</v>
      </c>
      <c r="L28" s="36">
        <f t="shared" si="4"/>
        <v>0</v>
      </c>
      <c r="M28" s="36">
        <f t="shared" si="4"/>
        <v>0</v>
      </c>
      <c r="N28" s="36">
        <f t="shared" si="4"/>
        <v>0</v>
      </c>
      <c r="O28" s="37">
        <f t="shared" si="4"/>
        <v>0</v>
      </c>
      <c r="P28" s="6"/>
    </row>
    <row r="29" spans="1:16" ht="14.25">
      <c r="A29" s="8"/>
      <c r="B29" s="33"/>
      <c r="C29" s="57" t="s">
        <v>35</v>
      </c>
      <c r="D29" s="45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7"/>
      <c r="P29" s="7"/>
    </row>
    <row r="30" spans="1:16" ht="14.25">
      <c r="A30" s="8"/>
      <c r="B30" s="33"/>
      <c r="C30" s="57" t="s">
        <v>36</v>
      </c>
      <c r="D30" s="48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50"/>
      <c r="P30" s="7"/>
    </row>
    <row r="31" spans="1:16" ht="14.25">
      <c r="A31" s="8"/>
      <c r="B31" s="33"/>
      <c r="C31" s="58"/>
      <c r="D31" s="48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50"/>
      <c r="P31" s="7"/>
    </row>
    <row r="32" spans="1:16" ht="14.25">
      <c r="A32" s="8"/>
      <c r="B32" s="33"/>
      <c r="C32" s="58"/>
      <c r="D32" s="51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3"/>
      <c r="P32" s="7"/>
    </row>
    <row r="33" spans="1:16" ht="14.25">
      <c r="A33" s="8"/>
      <c r="B33" s="34"/>
      <c r="C33" s="35" t="s">
        <v>37</v>
      </c>
      <c r="D33" s="38">
        <f aca="true" t="shared" si="5" ref="D33:O33">SUM(D29:D32)</f>
        <v>0</v>
      </c>
      <c r="E33" s="38">
        <f t="shared" si="5"/>
        <v>0</v>
      </c>
      <c r="F33" s="38">
        <f t="shared" si="5"/>
        <v>0</v>
      </c>
      <c r="G33" s="38">
        <f t="shared" si="5"/>
        <v>0</v>
      </c>
      <c r="H33" s="38">
        <f t="shared" si="5"/>
        <v>0</v>
      </c>
      <c r="I33" s="38">
        <f t="shared" si="5"/>
        <v>0</v>
      </c>
      <c r="J33" s="38">
        <f t="shared" si="5"/>
        <v>0</v>
      </c>
      <c r="K33" s="38">
        <f t="shared" si="5"/>
        <v>0</v>
      </c>
      <c r="L33" s="38">
        <f t="shared" si="5"/>
        <v>0</v>
      </c>
      <c r="M33" s="38">
        <f t="shared" si="5"/>
        <v>0</v>
      </c>
      <c r="N33" s="38">
        <f t="shared" si="5"/>
        <v>0</v>
      </c>
      <c r="O33" s="39">
        <f t="shared" si="5"/>
        <v>0</v>
      </c>
      <c r="P33" s="6"/>
    </row>
    <row r="34" spans="1:16" ht="14.25">
      <c r="A34" s="8"/>
      <c r="B34" s="63" t="s">
        <v>38</v>
      </c>
      <c r="C34" s="62"/>
      <c r="D34" s="40">
        <f aca="true" t="shared" si="6" ref="D34:O34">D28-D33</f>
        <v>0</v>
      </c>
      <c r="E34" s="40">
        <f t="shared" si="6"/>
        <v>0</v>
      </c>
      <c r="F34" s="40">
        <f t="shared" si="6"/>
        <v>0</v>
      </c>
      <c r="G34" s="40">
        <f t="shared" si="6"/>
        <v>0</v>
      </c>
      <c r="H34" s="40">
        <f t="shared" si="6"/>
        <v>0</v>
      </c>
      <c r="I34" s="40">
        <f t="shared" si="6"/>
        <v>0</v>
      </c>
      <c r="J34" s="40">
        <f t="shared" si="6"/>
        <v>0</v>
      </c>
      <c r="K34" s="40">
        <f t="shared" si="6"/>
        <v>0</v>
      </c>
      <c r="L34" s="40">
        <f t="shared" si="6"/>
        <v>0</v>
      </c>
      <c r="M34" s="40">
        <f t="shared" si="6"/>
        <v>0</v>
      </c>
      <c r="N34" s="40">
        <f t="shared" si="6"/>
        <v>0</v>
      </c>
      <c r="O34" s="41">
        <f t="shared" si="6"/>
        <v>0</v>
      </c>
      <c r="P34" s="6"/>
    </row>
    <row r="35" spans="1:16" ht="14.25">
      <c r="A35" s="8"/>
      <c r="B35" s="63" t="s">
        <v>39</v>
      </c>
      <c r="C35" s="62"/>
      <c r="D35" s="40">
        <f aca="true" t="shared" si="7" ref="D35:O35">D22+D34</f>
        <v>0</v>
      </c>
      <c r="E35" s="40">
        <f t="shared" si="7"/>
        <v>0</v>
      </c>
      <c r="F35" s="40">
        <f t="shared" si="7"/>
        <v>0</v>
      </c>
      <c r="G35" s="40">
        <f t="shared" si="7"/>
        <v>0</v>
      </c>
      <c r="H35" s="40">
        <f t="shared" si="7"/>
        <v>0</v>
      </c>
      <c r="I35" s="40">
        <f t="shared" si="7"/>
        <v>0</v>
      </c>
      <c r="J35" s="40">
        <f t="shared" si="7"/>
        <v>0</v>
      </c>
      <c r="K35" s="40">
        <f t="shared" si="7"/>
        <v>0</v>
      </c>
      <c r="L35" s="40">
        <f t="shared" si="7"/>
        <v>0</v>
      </c>
      <c r="M35" s="40">
        <f t="shared" si="7"/>
        <v>0</v>
      </c>
      <c r="N35" s="40">
        <f t="shared" si="7"/>
        <v>0</v>
      </c>
      <c r="O35" s="41">
        <f t="shared" si="7"/>
        <v>0</v>
      </c>
      <c r="P35" s="6"/>
    </row>
    <row r="36" spans="1:16" ht="14.25">
      <c r="A36" s="8"/>
      <c r="B36" s="61" t="s">
        <v>40</v>
      </c>
      <c r="C36" s="62"/>
      <c r="D36" s="42">
        <f aca="true" t="shared" si="8" ref="D36:O36">D4+D35</f>
        <v>0</v>
      </c>
      <c r="E36" s="42">
        <f t="shared" si="8"/>
        <v>0</v>
      </c>
      <c r="F36" s="42">
        <f t="shared" si="8"/>
        <v>0</v>
      </c>
      <c r="G36" s="42">
        <f t="shared" si="8"/>
        <v>0</v>
      </c>
      <c r="H36" s="42">
        <f t="shared" si="8"/>
        <v>0</v>
      </c>
      <c r="I36" s="42">
        <f t="shared" si="8"/>
        <v>0</v>
      </c>
      <c r="J36" s="42">
        <f t="shared" si="8"/>
        <v>0</v>
      </c>
      <c r="K36" s="42">
        <f t="shared" si="8"/>
        <v>0</v>
      </c>
      <c r="L36" s="42">
        <f t="shared" si="8"/>
        <v>0</v>
      </c>
      <c r="M36" s="42">
        <f t="shared" si="8"/>
        <v>0</v>
      </c>
      <c r="N36" s="42">
        <f t="shared" si="8"/>
        <v>0</v>
      </c>
      <c r="O36" s="43">
        <f t="shared" si="8"/>
        <v>0</v>
      </c>
      <c r="P36" s="6"/>
    </row>
    <row r="37" spans="1:16" ht="14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</sheetData>
  <sheetProtection sheet="1" objects="1" scenarios="1"/>
  <mergeCells count="6">
    <mergeCell ref="B3:C3"/>
    <mergeCell ref="B36:C36"/>
    <mergeCell ref="B4:C4"/>
    <mergeCell ref="B22:C22"/>
    <mergeCell ref="B34:C34"/>
    <mergeCell ref="B35:C35"/>
  </mergeCells>
  <dataValidations count="2">
    <dataValidation allowBlank="1" showInputMessage="1" showErrorMessage="1" imeMode="on" sqref="C5:C10 C12:C20 C23:C27 C29:C32"/>
    <dataValidation allowBlank="1" showInputMessage="1" showErrorMessage="1" imeMode="off" sqref="D4 D5:O10 D12:O20 D23:O27 D29:O32 F2"/>
  </dataValidations>
  <printOptions/>
  <pageMargins left="0.984251968503937" right="0.383" top="0.5905511811023622" bottom="0.394" header="0.5" footer="0.5"/>
  <pageSetup horizontalDpi="300" verticalDpi="300" orientation="landscape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LOCUS CO.</dc:creator>
  <cp:keywords/>
  <dc:description/>
  <cp:lastModifiedBy>chie</cp:lastModifiedBy>
  <cp:lastPrinted>1997-04-26T07:01:20Z</cp:lastPrin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